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893" activeTab="5"/>
  </bookViews>
  <sheets>
    <sheet name="A-TIEUHOC" sheetId="1" r:id="rId1"/>
    <sheet name="B-THCS" sheetId="2" r:id="rId2"/>
    <sheet name="1a" sheetId="3" r:id="rId3"/>
    <sheet name="1b" sheetId="4" r:id="rId4"/>
    <sheet name="1c" sheetId="5" r:id="rId5"/>
    <sheet name="2a" sheetId="6" r:id="rId6"/>
    <sheet name="2b" sheetId="7" r:id="rId7"/>
    <sheet name="2c" sheetId="8" r:id="rId8"/>
    <sheet name="3a" sheetId="9" r:id="rId9"/>
    <sheet name="3b" sheetId="10" r:id="rId10"/>
    <sheet name="3c" sheetId="11" r:id="rId11"/>
  </sheets>
  <definedNames>
    <definedName name="_xlnm.Print_Titles" localSheetId="9">'3b'!$6:$8</definedName>
  </definedNames>
  <calcPr fullCalcOnLoad="1"/>
</workbook>
</file>

<file path=xl/sharedStrings.xml><?xml version="1.0" encoding="utf-8"?>
<sst xmlns="http://schemas.openxmlformats.org/spreadsheetml/2006/main" count="474" uniqueCount="258">
  <si>
    <t>Số lớp</t>
  </si>
  <si>
    <t>Số học sinh</t>
  </si>
  <si>
    <t>Số phòng bộ môn</t>
  </si>
  <si>
    <t>NĂM HỌC</t>
  </si>
  <si>
    <t>trường</t>
  </si>
  <si>
    <t>Chia ra</t>
  </si>
  <si>
    <t>Lý</t>
  </si>
  <si>
    <t>Hóa</t>
  </si>
  <si>
    <t>Sinh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</si>
  <si>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</si>
  <si>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</si>
  <si>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</si>
  <si>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</si>
  <si>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</si>
  <si>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</si>
  <si>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</si>
  <si>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</si>
  <si>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</si>
  <si>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</si>
  <si>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</si>
  <si>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</si>
  <si>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</si>
  <si>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</si>
  <si>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</si>
  <si>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</si>
  <si>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</si>
  <si>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</si>
  <si>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</si>
  <si>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</si>
  <si>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</si>
  <si>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</si>
  <si>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</si>
  <si>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</si>
  <si>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</si>
  <si>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Anh văn</t>
  </si>
  <si>
    <t>- Tin học</t>
  </si>
  <si>
    <t>- Phụ trách Đội</t>
  </si>
  <si>
    <t>- Y tế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</si>
  <si>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</si>
  <si>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</si>
  <si>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</si>
  <si>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</si>
  <si>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</si>
  <si>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</si>
  <si>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</si>
  <si>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</si>
  <si>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</si>
  <si>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KT
NN</t>
  </si>
  <si>
    <t>Tin
học</t>
  </si>
  <si>
    <t>nhìn</t>
  </si>
  <si>
    <t>tính</t>
  </si>
  <si>
    <t>Lao động bổ sung mới</t>
  </si>
  <si>
    <t>Lao
động
tái hợp
đồng</t>
  </si>
  <si>
    <t>- Cấp dưỡng</t>
  </si>
  <si>
    <t>- Cô nuôi dạy trẻ</t>
  </si>
  <si>
    <t>- Giáo viên Mẫu giáo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</si>
  <si>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</si>
  <si>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</si>
  <si>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</si>
  <si>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</si>
  <si>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</si>
  <si>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</si>
  <si>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</si>
  <si>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</si>
  <si>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</si>
  <si>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</si>
  <si>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</si>
  <si>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</si>
  <si>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</si>
  <si>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Thủ kho, thủ quỹ</t>
  </si>
  <si>
    <t>- Nhân viên Y tế</t>
  </si>
  <si>
    <t>Hợp đồng
 NĐ 68/2000</t>
  </si>
  <si>
    <t>HĐ NĐ 68/2000</t>
  </si>
  <si>
    <t>- Pháp văn</t>
  </si>
  <si>
    <t>V</t>
  </si>
  <si>
    <t>- Phổ cập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</si>
  <si>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</si>
  <si>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</si>
  <si>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</si>
  <si>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</si>
  <si>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</si>
  <si>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</si>
  <si>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</si>
  <si>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</si>
  <si>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</si>
  <si>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</si>
  <si>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</si>
  <si>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</si>
  <si>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Bảng A</t>
  </si>
  <si>
    <t>(Số tiết của môn học theo quyết định số 16/2006/QĐ/BGD&amp;ĐT ngày 05/05/2006 của Bộ Giáo dục và đào tạo và theo qui định của địa phương)</t>
  </si>
  <si>
    <t>Buổi thứ nhất:</t>
  </si>
  <si>
    <t xml:space="preserve">    Theo quyết định số 16/2006/QĐ/BGD&amp;ĐT ngày 05/05/2006 của Bộ GDĐT</t>
  </si>
  <si>
    <t xml:space="preserve">   Theo tỉnh</t>
  </si>
  <si>
    <t>Lớp</t>
  </si>
  <si>
    <t>Tóan</t>
  </si>
  <si>
    <t>TN
-XH</t>
  </si>
  <si>
    <t>KH</t>
  </si>
  <si>
    <t>Thủ công</t>
  </si>
  <si>
    <t>Kỹ thuật</t>
  </si>
  <si>
    <t>Tiếng Việt</t>
  </si>
  <si>
    <t>Đạo đức</t>
  </si>
  <si>
    <t>Sử- Địa</t>
  </si>
  <si>
    <t>HĐTT</t>
  </si>
  <si>
    <t>Nhạc</t>
  </si>
  <si>
    <t>Mỹ thuật</t>
  </si>
  <si>
    <t>Thể 
dục</t>
  </si>
  <si>
    <t>Anh</t>
  </si>
  <si>
    <t>Tin học</t>
  </si>
  <si>
    <t xml:space="preserve">Cộng
</t>
  </si>
  <si>
    <t xml:space="preserve">Cộng </t>
  </si>
  <si>
    <t xml:space="preserve">Lớp
</t>
  </si>
  <si>
    <t>Theo công văn 7053/BGD&amp;ĐT-GDTH
 ngày 12/08/2005 của Bộ GDĐT</t>
  </si>
  <si>
    <t>Ôn
 luyện</t>
  </si>
  <si>
    <t>Phụ 
đạo</t>
  </si>
  <si>
    <t>HĐ
NG
LL</t>
  </si>
  <si>
    <t>Mỹ
thuật</t>
  </si>
  <si>
    <t>Thể
dục</t>
  </si>
  <si>
    <t>Cộng</t>
  </si>
  <si>
    <t>Bảng B</t>
  </si>
  <si>
    <t xml:space="preserve">             (Số tiết được ghi theo quyết định số 16/2006/QĐ-BGDĐT ngày 05/05/2006 của Bộ GDĐT)</t>
  </si>
  <si>
    <t>Khối lớp</t>
  </si>
  <si>
    <t>T</t>
  </si>
  <si>
    <t>L</t>
  </si>
  <si>
    <t>H</t>
  </si>
  <si>
    <t>KT
PV</t>
  </si>
  <si>
    <t>KT
CN</t>
  </si>
  <si>
    <t>Sử</t>
  </si>
  <si>
    <t>Địa</t>
  </si>
  <si>
    <t>GD
CD</t>
  </si>
  <si>
    <t>A</t>
  </si>
  <si>
    <t>TD</t>
  </si>
  <si>
    <t>Họa</t>
  </si>
  <si>
    <t>Tự
chọn</t>
  </si>
  <si>
    <t>GD
tập thể</t>
  </si>
  <si>
    <t>CỘNG</t>
  </si>
  <si>
    <t xml:space="preserve">Định mức GV / 
môn học / lớp </t>
  </si>
  <si>
    <t>Môn tin học chỉ thực hiện ở các trường có phòng máy</t>
  </si>
  <si>
    <t>Nhu cầu giáo viên môn học C2 cần có = số lớp x định mức GV/ môn học/lớp</t>
  </si>
  <si>
    <t>GV cấp 2 cần có</t>
  </si>
  <si>
    <t>S</t>
  </si>
  <si>
    <t>Mẫu 1b</t>
  </si>
  <si>
    <t>(Mẫu này do các đơn vị trường học thực hiện)</t>
  </si>
  <si>
    <t>Đơn vị: ……………………………</t>
  </si>
  <si>
    <t>PHÒNG GD-ĐT ………………..</t>
  </si>
  <si>
    <t>Người lập biểu</t>
  </si>
  <si>
    <t>(Ghi rõ họ, tên)</t>
  </si>
  <si>
    <t>(Ký tên, đóng dấu)</t>
  </si>
  <si>
    <t>THỦ TRƯỞNG CƠ QUAN, ĐƠN VỊ</t>
  </si>
  <si>
    <t>………, ngày …….. tháng …….. năm 20…</t>
  </si>
  <si>
    <t>Phòng GD-ĐT huyện (thị):</t>
  </si>
  <si>
    <t>(Mẫu này do đơn vị trường học thực hiện)</t>
  </si>
  <si>
    <t>Mẫu số 1a</t>
  </si>
  <si>
    <t xml:space="preserve">Đơn vị: </t>
  </si>
  <si>
    <t>BÁO CÁO QUI MÔ TRƯỜNG LỚP, HỌC SINH</t>
  </si>
  <si>
    <t>Hạng trường</t>
  </si>
  <si>
    <t xml:space="preserve">Số lớp mẫu giáo </t>
  </si>
  <si>
    <t>Số học sinh mẫu giáo</t>
  </si>
  <si>
    <t xml:space="preserve">Tổng </t>
  </si>
  <si>
    <t>Trong đó số</t>
  </si>
  <si>
    <t xml:space="preserve">số </t>
  </si>
  <si>
    <t>NH: 2012-2013</t>
  </si>
  <si>
    <t>So với năm học trước:</t>
  </si>
  <si>
    <t>* Tăng:</t>
  </si>
  <si>
    <t>* Giảm</t>
  </si>
  <si>
    <t>(Ghi rõ họ tên)</t>
  </si>
  <si>
    <t>Phòng GD-ĐT huyện (thị)</t>
  </si>
  <si>
    <t>Mẫu 1c</t>
  </si>
  <si>
    <t>Đơn vị:</t>
  </si>
  <si>
    <t>Tên cơ quan quyết định thành lập</t>
  </si>
  <si>
    <t>Biên chế công chức</t>
  </si>
  <si>
    <t>Hợp đồng theo NĐ 68/2000/NĐ-CP</t>
  </si>
  <si>
    <t>Viên
 chức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</si>
  <si>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</si>
  <si>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</si>
  <si>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</si>
  <si>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Hạng</t>
  </si>
  <si>
    <t>Trong đó số lớp học</t>
  </si>
  <si>
    <t>Bình</t>
  </si>
  <si>
    <t>Bán trú</t>
  </si>
  <si>
    <t>2 buổi</t>
  </si>
  <si>
    <t>quân</t>
  </si>
  <si>
    <t>Nghe</t>
  </si>
  <si>
    <t>Vi</t>
  </si>
  <si>
    <t>hs/lớp</t>
  </si>
  <si>
    <t>So với NH trước:</t>
  </si>
  <si>
    <t>* Tăng</t>
  </si>
  <si>
    <t>Mẫu 2c</t>
  </si>
  <si>
    <t>Mẫu số 3a</t>
  </si>
  <si>
    <t>BÁO CÁO QUI MÔ TRƯỜNG LỚP, HỌC SINH TRƯỜNG TRUNG HỌC CƠ SỞ</t>
  </si>
  <si>
    <t>Đạt
chuẩn</t>
  </si>
  <si>
    <t>2011-2012</t>
  </si>
  <si>
    <t>2012-2013</t>
  </si>
  <si>
    <t>Mẫu 3c</t>
  </si>
  <si>
    <t>Mẫu 2b</t>
  </si>
  <si>
    <t>Mẫu 3b</t>
  </si>
  <si>
    <t>Một buổi</t>
  </si>
  <si>
    <t>Hai buổi</t>
  </si>
  <si>
    <t>Lớp 1,2</t>
  </si>
  <si>
    <t>Lớp 3,4,5</t>
  </si>
  <si>
    <t>1.00</t>
  </si>
  <si>
    <t>0.10</t>
  </si>
  <si>
    <t>GV Dạy lớp</t>
  </si>
  <si>
    <t>GV Nhạc</t>
  </si>
  <si>
    <t>GV Mỹ thuật</t>
  </si>
  <si>
    <t>GV Thể dục</t>
  </si>
  <si>
    <t>GV Tin học</t>
  </si>
  <si>
    <t>GV Tiếng Anh</t>
  </si>
  <si>
    <t>NHU CẦU GIÁO VIÊN TÍNH THEO ĐỊNH MỨC SAU (GV/LỚP):</t>
  </si>
  <si>
    <r>
      <t>Buổi thứ hai
(áp dụng cho trường học 2 buổi/ngày, trường có lớp bán trú):</t>
    </r>
    <r>
      <rPr>
        <sz val="12"/>
        <rFont val="Times New Roman"/>
        <family val="1"/>
      </rPr>
      <t xml:space="preserve"> </t>
    </r>
  </si>
  <si>
    <t>Lưu ý: Giáo viên Tin học chỉ áp dụng cho trường có phòng máy vi tính</t>
  </si>
  <si>
    <t>Số lớp
vượt số cháu
theo quy định</t>
  </si>
  <si>
    <t>Số lớp
bán trú</t>
  </si>
  <si>
    <t>Đạt 
chuẩn QG</t>
  </si>
  <si>
    <t>Số cháu
Nhà trẻ</t>
  </si>
  <si>
    <t xml:space="preserve">Tổng
số  </t>
  </si>
  <si>
    <t>STT</t>
  </si>
  <si>
    <t>Số cháu
bán trú</t>
  </si>
  <si>
    <t>Số cháu vượt
quá quy định</t>
  </si>
  <si>
    <t>NH: 2013-2014</t>
  </si>
  <si>
    <t>TÍNH SỐ GIÁO VIÊN CÁC BỘ MÔN TRUNG HỌC CƠ SỞ NĂM HỌC 2013-2014</t>
  </si>
  <si>
    <t>KẾ HOẠCH BIÊN CHẾ 
NĂM 2013-2014</t>
  </si>
  <si>
    <t>BC GIAO NĂM 2012-2013</t>
  </si>
  <si>
    <t>Lao động cần có cho
năm học 2013-2014</t>
  </si>
  <si>
    <t>Lao động có đến
cuối năm học 2012-2013</t>
  </si>
  <si>
    <t>BIÊN CHẾ CÓ MẶT ĐẾN
 30/06/2013</t>
  </si>
  <si>
    <t>TRƯỜNG MẦM NON (NHÀ TRẺ, MẪU GIÁO) NĂM HỌC 2014-2015</t>
  </si>
  <si>
    <t>KẾ HOẠCH BIÊN CHẾ TRƯỜNG MẦM NON (NHÀ TRẺ, MẪU GIÁO) NĂM HỌC 2014-2015</t>
  </si>
  <si>
    <t>NĂM HỌC 2014-2015</t>
  </si>
  <si>
    <t>KẾ HOẠCH BIÊN CHẾ TRƯỜNG TRUNG HỌC CƠ SỞ NĂM HỌC 2014-2015</t>
  </si>
  <si>
    <t>HƯỚNG DẪN TÍNH SỐ GIÁO VIÊN CÁC MÔN TIỂU HỌC NĂM HỌC 2014-2015</t>
  </si>
  <si>
    <t>PGD</t>
  </si>
  <si>
    <t>NSNN</t>
  </si>
  <si>
    <t>NH 2015-2016</t>
  </si>
  <si>
    <t>PHÒNG GD - ĐT DẦU TẾNG</t>
  </si>
  <si>
    <t>TRƯỜNG TIỂU HỌC LONG HÒA</t>
  </si>
  <si>
    <t>BÁO CÁO QUY MÔ TRƯỜNG LỚP, HỌC SINH TRƯỜNG TIỂU HỌC</t>
  </si>
  <si>
    <t>NH 2016-2017</t>
  </si>
  <si>
    <t>Hạng
trường</t>
  </si>
  <si>
    <t>x</t>
  </si>
  <si>
    <t xml:space="preserve">Tổng
số </t>
  </si>
  <si>
    <t>Anh
văn</t>
  </si>
  <si>
    <t>Bình
quân
hs/lớp</t>
  </si>
  <si>
    <t>Số
lớp</t>
  </si>
  <si>
    <t>Số
hs</t>
  </si>
  <si>
    <t>Nghe
nhìn</t>
  </si>
  <si>
    <t>Vi
tính</t>
  </si>
  <si>
    <t>Long Hòa , ngày 07 tháng  3  năm 2016</t>
  </si>
  <si>
    <t>Lao động có đến
cuối năm học 2015-2016</t>
  </si>
  <si>
    <t>Lao động cần có cho
năm học 2016-2017</t>
  </si>
  <si>
    <t>KẾ HOẠCH BIÊN CHẾ TRƯỜNG TIỂU HỌC NĂM HỌC 2016-2017</t>
  </si>
  <si>
    <t>PHÒNG GD - ĐT DẦU TIẾNG</t>
  </si>
  <si>
    <t>Long Hòa, ngày  07 tháng 3  năm 2016</t>
  </si>
  <si>
    <t>BC GIAO NĂM 2015-2016</t>
  </si>
  <si>
    <t>BIÊN CHẾ CÓ MẶT ĐẾN
 30/06/2016</t>
  </si>
  <si>
    <t>KẾ HOẠCH BIÊN CHẾ 
NĂM 2016-2017</t>
  </si>
  <si>
    <t>Long Hòa, ngày 07  tháng  3  năm 2016</t>
  </si>
  <si>
    <t>UBND HUYỆN
 DẦU TIẾNG</t>
  </si>
  <si>
    <t>NĂM HỌC 2017 - 2018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</si>
</sst>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;[Red]0"/>
    <numFmt numFmtId="176" formatCode="#,##0;[Red]#,##0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-* #,##0\ _F_-;\-* #,##0\ _F_-;_-* &quot;-&quot;\ _F_-;_-@_-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dotted"/>
      <bottom style="hair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0" fontId="7" fillId="0" borderId="12" xfId="0" applyFont="1" applyBorder="1" applyAlignment="1" quotePrefix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0" xfId="0" applyFont="1" applyBorder="1" applyAlignment="1">
      <alignment horizontal="center" vertical="center" wrapText="1"/>
    </xf>
    <xf numFmtId="41" fontId="6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6" fillId="0" borderId="47" xfId="0" applyNumberFormat="1" applyFont="1" applyBorder="1" applyAlignment="1">
      <alignment vertical="center"/>
    </xf>
    <xf numFmtId="41" fontId="6" fillId="0" borderId="48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 quotePrefix="1">
      <alignment/>
    </xf>
    <xf numFmtId="0" fontId="7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1" fontId="25" fillId="0" borderId="3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41" fontId="28" fillId="0" borderId="16" xfId="0" applyNumberFormat="1" applyFont="1" applyBorder="1" applyAlignment="1">
      <alignment vertical="center"/>
    </xf>
    <xf numFmtId="41" fontId="28" fillId="0" borderId="20" xfId="0" applyNumberFormat="1" applyFont="1" applyBorder="1" applyAlignment="1">
      <alignment vertical="center"/>
    </xf>
    <xf numFmtId="41" fontId="28" fillId="0" borderId="13" xfId="0" applyNumberFormat="1" applyFont="1" applyBorder="1" applyAlignment="1">
      <alignment vertical="center"/>
    </xf>
    <xf numFmtId="41" fontId="28" fillId="0" borderId="21" xfId="0" applyNumberFormat="1" applyFont="1" applyBorder="1" applyAlignment="1">
      <alignment vertical="center"/>
    </xf>
    <xf numFmtId="41" fontId="28" fillId="0" borderId="22" xfId="0" applyNumberFormat="1" applyFont="1" applyBorder="1" applyAlignment="1">
      <alignment vertical="center"/>
    </xf>
    <xf numFmtId="41" fontId="28" fillId="0" borderId="18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/>
    </xf>
    <xf numFmtId="41" fontId="28" fillId="0" borderId="51" xfId="0" applyNumberFormat="1" applyFont="1" applyBorder="1" applyAlignment="1">
      <alignment vertical="center"/>
    </xf>
    <xf numFmtId="41" fontId="25" fillId="0" borderId="52" xfId="0" applyNumberFormat="1" applyFont="1" applyBorder="1" applyAlignment="1">
      <alignment vertical="center"/>
    </xf>
    <xf numFmtId="41" fontId="25" fillId="0" borderId="53" xfId="0" applyNumberFormat="1" applyFont="1" applyBorder="1" applyAlignment="1">
      <alignment vertical="center"/>
    </xf>
    <xf numFmtId="41" fontId="25" fillId="0" borderId="54" xfId="0" applyNumberFormat="1" applyFont="1" applyBorder="1" applyAlignment="1">
      <alignment vertical="center"/>
    </xf>
    <xf numFmtId="41" fontId="28" fillId="0" borderId="55" xfId="0" applyNumberFormat="1" applyFont="1" applyBorder="1" applyAlignment="1">
      <alignment vertical="center"/>
    </xf>
    <xf numFmtId="41" fontId="25" fillId="0" borderId="56" xfId="0" applyNumberFormat="1" applyFont="1" applyBorder="1" applyAlignment="1">
      <alignment vertical="center"/>
    </xf>
    <xf numFmtId="41" fontId="25" fillId="0" borderId="57" xfId="0" applyNumberFormat="1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41" fontId="28" fillId="0" borderId="58" xfId="0" applyNumberFormat="1" applyFont="1" applyBorder="1" applyAlignment="1">
      <alignment vertical="center"/>
    </xf>
    <xf numFmtId="41" fontId="25" fillId="0" borderId="59" xfId="0" applyNumberFormat="1" applyFont="1" applyBorder="1" applyAlignment="1">
      <alignment vertical="center"/>
    </xf>
    <xf numFmtId="41" fontId="25" fillId="0" borderId="60" xfId="0" applyNumberFormat="1" applyFont="1" applyBorder="1" applyAlignment="1">
      <alignment vertical="center"/>
    </xf>
    <xf numFmtId="41" fontId="25" fillId="0" borderId="61" xfId="0" applyNumberFormat="1" applyFont="1" applyBorder="1" applyAlignment="1">
      <alignment vertical="center"/>
    </xf>
    <xf numFmtId="41" fontId="28" fillId="0" borderId="62" xfId="0" applyNumberFormat="1" applyFont="1" applyBorder="1" applyAlignment="1">
      <alignment vertical="center"/>
    </xf>
    <xf numFmtId="41" fontId="25" fillId="0" borderId="63" xfId="0" applyNumberFormat="1" applyFont="1" applyBorder="1" applyAlignment="1">
      <alignment vertical="center"/>
    </xf>
    <xf numFmtId="41" fontId="25" fillId="0" borderId="64" xfId="0" applyNumberFormat="1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41" fontId="30" fillId="0" borderId="13" xfId="0" applyNumberFormat="1" applyFont="1" applyBorder="1" applyAlignment="1">
      <alignment vertical="center"/>
    </xf>
    <xf numFmtId="41" fontId="30" fillId="0" borderId="16" xfId="0" applyNumberFormat="1" applyFont="1" applyBorder="1" applyAlignment="1">
      <alignment vertical="center"/>
    </xf>
    <xf numFmtId="41" fontId="30" fillId="0" borderId="18" xfId="0" applyNumberFormat="1" applyFont="1" applyBorder="1" applyAlignment="1">
      <alignment vertical="center"/>
    </xf>
    <xf numFmtId="41" fontId="30" fillId="0" borderId="21" xfId="0" applyNumberFormat="1" applyFont="1" applyBorder="1" applyAlignment="1">
      <alignment vertical="center"/>
    </xf>
    <xf numFmtId="41" fontId="30" fillId="0" borderId="22" xfId="0" applyNumberFormat="1" applyFont="1" applyBorder="1" applyAlignment="1">
      <alignment vertical="center"/>
    </xf>
    <xf numFmtId="41" fontId="30" fillId="0" borderId="20" xfId="0" applyNumberFormat="1" applyFont="1" applyBorder="1" applyAlignment="1">
      <alignment vertical="center"/>
    </xf>
    <xf numFmtId="41" fontId="30" fillId="0" borderId="17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1" fontId="28" fillId="0" borderId="0" xfId="0" applyNumberFormat="1" applyFont="1" applyBorder="1" applyAlignment="1">
      <alignment vertical="center"/>
    </xf>
    <xf numFmtId="0" fontId="25" fillId="0" borderId="66" xfId="0" applyFont="1" applyBorder="1" applyAlignment="1" quotePrefix="1">
      <alignment vertical="center"/>
    </xf>
    <xf numFmtId="41" fontId="28" fillId="0" borderId="53" xfId="0" applyNumberFormat="1" applyFont="1" applyBorder="1" applyAlignment="1">
      <alignment vertical="center"/>
    </xf>
    <xf numFmtId="0" fontId="25" fillId="0" borderId="67" xfId="0" applyFont="1" applyBorder="1" applyAlignment="1" quotePrefix="1">
      <alignment vertical="center"/>
    </xf>
    <xf numFmtId="41" fontId="25" fillId="0" borderId="68" xfId="0" applyNumberFormat="1" applyFont="1" applyBorder="1" applyAlignment="1">
      <alignment vertical="center"/>
    </xf>
    <xf numFmtId="41" fontId="25" fillId="0" borderId="69" xfId="0" applyNumberFormat="1" applyFont="1" applyBorder="1" applyAlignment="1">
      <alignment vertical="center"/>
    </xf>
    <xf numFmtId="41" fontId="25" fillId="0" borderId="70" xfId="0" applyNumberFormat="1" applyFont="1" applyBorder="1" applyAlignment="1">
      <alignment vertical="center"/>
    </xf>
    <xf numFmtId="41" fontId="25" fillId="0" borderId="71" xfId="0" applyNumberFormat="1" applyFont="1" applyBorder="1" applyAlignment="1">
      <alignment vertical="center"/>
    </xf>
    <xf numFmtId="41" fontId="28" fillId="0" borderId="60" xfId="0" applyNumberFormat="1" applyFont="1" applyBorder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/>
    </xf>
    <xf numFmtId="0" fontId="25" fillId="0" borderId="73" xfId="0" applyFont="1" applyBorder="1" applyAlignment="1" quotePrefix="1">
      <alignment vertical="center"/>
    </xf>
    <xf numFmtId="0" fontId="25" fillId="0" borderId="74" xfId="0" applyFont="1" applyBorder="1" applyAlignment="1" quotePrefix="1">
      <alignment vertical="center"/>
    </xf>
    <xf numFmtId="0" fontId="25" fillId="0" borderId="75" xfId="0" applyFont="1" applyBorder="1" applyAlignment="1">
      <alignment horizontal="center" vertical="center"/>
    </xf>
    <xf numFmtId="41" fontId="28" fillId="0" borderId="76" xfId="0" applyNumberFormat="1" applyFont="1" applyBorder="1" applyAlignment="1">
      <alignment vertical="center"/>
    </xf>
    <xf numFmtId="41" fontId="25" fillId="0" borderId="77" xfId="0" applyNumberFormat="1" applyFont="1" applyBorder="1" applyAlignment="1">
      <alignment vertical="center"/>
    </xf>
    <xf numFmtId="41" fontId="25" fillId="0" borderId="76" xfId="0" applyNumberFormat="1" applyFont="1" applyBorder="1" applyAlignment="1">
      <alignment vertical="center"/>
    </xf>
    <xf numFmtId="41" fontId="25" fillId="0" borderId="78" xfId="0" applyNumberFormat="1" applyFont="1" applyBorder="1" applyAlignment="1">
      <alignment vertical="center"/>
    </xf>
    <xf numFmtId="41" fontId="28" fillId="0" borderId="79" xfId="0" applyNumberFormat="1" applyFont="1" applyBorder="1" applyAlignment="1">
      <alignment vertical="center"/>
    </xf>
    <xf numFmtId="41" fontId="28" fillId="0" borderId="80" xfId="0" applyNumberFormat="1" applyFont="1" applyBorder="1" applyAlignment="1">
      <alignment vertical="center"/>
    </xf>
    <xf numFmtId="41" fontId="25" fillId="0" borderId="81" xfId="0" applyNumberFormat="1" applyFont="1" applyBorder="1" applyAlignment="1">
      <alignment vertical="center"/>
    </xf>
    <xf numFmtId="41" fontId="25" fillId="0" borderId="82" xfId="0" applyNumberFormat="1" applyFont="1" applyBorder="1" applyAlignment="1">
      <alignment vertical="center"/>
    </xf>
    <xf numFmtId="0" fontId="25" fillId="0" borderId="83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" fillId="0" borderId="0" xfId="57" applyFont="1" applyAlignment="1">
      <alignment vertical="center"/>
      <protection/>
    </xf>
    <xf numFmtId="0" fontId="2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34" fillId="0" borderId="0" xfId="57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center" vertical="center"/>
      <protection/>
    </xf>
    <xf numFmtId="0" fontId="35" fillId="0" borderId="0" xfId="57" applyFont="1" applyAlignment="1">
      <alignment horizontal="left" vertical="center"/>
      <protection/>
    </xf>
    <xf numFmtId="0" fontId="36" fillId="0" borderId="75" xfId="57" applyFont="1" applyBorder="1" applyAlignment="1">
      <alignment vertical="center"/>
      <protection/>
    </xf>
    <xf numFmtId="0" fontId="36" fillId="0" borderId="17" xfId="57" applyFont="1" applyBorder="1" applyAlignment="1">
      <alignment vertical="center"/>
      <protection/>
    </xf>
    <xf numFmtId="0" fontId="33" fillId="0" borderId="17" xfId="57" applyFont="1" applyBorder="1" applyAlignment="1">
      <alignment horizontal="center" vertical="center"/>
      <protection/>
    </xf>
    <xf numFmtId="0" fontId="33" fillId="0" borderId="21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left" vertical="center"/>
      <protection/>
    </xf>
    <xf numFmtId="0" fontId="36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83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17" fillId="0" borderId="83" xfId="57" applyFont="1" applyBorder="1" applyAlignment="1">
      <alignment horizontal="center" vertical="center" wrapText="1"/>
      <protection/>
    </xf>
    <xf numFmtId="0" fontId="6" fillId="0" borderId="84" xfId="57" applyFont="1" applyBorder="1" applyAlignment="1">
      <alignment horizontal="center" vertical="center"/>
      <protection/>
    </xf>
    <xf numFmtId="0" fontId="7" fillId="0" borderId="85" xfId="57" applyFont="1" applyBorder="1" applyAlignment="1">
      <alignment horizontal="center" vertical="center"/>
      <protection/>
    </xf>
    <xf numFmtId="0" fontId="7" fillId="0" borderId="86" xfId="57" applyFont="1" applyBorder="1" applyAlignment="1">
      <alignment vertical="center"/>
      <protection/>
    </xf>
    <xf numFmtId="0" fontId="7" fillId="0" borderId="87" xfId="57" applyFont="1" applyBorder="1" applyAlignment="1">
      <alignment vertical="center"/>
      <protection/>
    </xf>
    <xf numFmtId="0" fontId="7" fillId="0" borderId="84" xfId="57" applyFont="1" applyBorder="1" applyAlignment="1">
      <alignment vertical="center"/>
      <protection/>
    </xf>
    <xf numFmtId="0" fontId="7" fillId="0" borderId="88" xfId="57" applyFont="1" applyBorder="1" applyAlignment="1">
      <alignment vertical="center"/>
      <protection/>
    </xf>
    <xf numFmtId="0" fontId="6" fillId="0" borderId="89" xfId="57" applyFont="1" applyBorder="1" applyAlignment="1">
      <alignment vertical="center"/>
      <protection/>
    </xf>
    <xf numFmtId="0" fontId="7" fillId="0" borderId="0" xfId="57" applyFont="1" applyAlignment="1">
      <alignment horizontal="left" vertical="center"/>
      <protection/>
    </xf>
    <xf numFmtId="0" fontId="6" fillId="0" borderId="90" xfId="57" applyFont="1" applyBorder="1" applyAlignment="1">
      <alignment horizontal="center" vertical="center"/>
      <protection/>
    </xf>
    <xf numFmtId="0" fontId="7" fillId="0" borderId="91" xfId="57" applyFont="1" applyBorder="1" applyAlignment="1">
      <alignment horizontal="center" vertical="center"/>
      <protection/>
    </xf>
    <xf numFmtId="0" fontId="7" fillId="0" borderId="92" xfId="57" applyFont="1" applyBorder="1" applyAlignment="1">
      <alignment vertical="center"/>
      <protection/>
    </xf>
    <xf numFmtId="0" fontId="7" fillId="0" borderId="93" xfId="57" applyFont="1" applyBorder="1" applyAlignment="1">
      <alignment vertical="center"/>
      <protection/>
    </xf>
    <xf numFmtId="0" fontId="7" fillId="0" borderId="90" xfId="57" applyFont="1" applyBorder="1" applyAlignment="1">
      <alignment vertical="center"/>
      <protection/>
    </xf>
    <xf numFmtId="0" fontId="7" fillId="0" borderId="94" xfId="57" applyFont="1" applyBorder="1" applyAlignment="1">
      <alignment vertical="center"/>
      <protection/>
    </xf>
    <xf numFmtId="0" fontId="6" fillId="0" borderId="49" xfId="57" applyFont="1" applyBorder="1" applyAlignment="1">
      <alignment horizontal="center" vertical="center"/>
      <protection/>
    </xf>
    <xf numFmtId="0" fontId="7" fillId="0" borderId="95" xfId="57" applyFont="1" applyBorder="1" applyAlignment="1">
      <alignment horizontal="center" vertical="center"/>
      <protection/>
    </xf>
    <xf numFmtId="0" fontId="7" fillId="0" borderId="40" xfId="57" applyFont="1" applyBorder="1" applyAlignment="1">
      <alignment vertical="center"/>
      <protection/>
    </xf>
    <xf numFmtId="0" fontId="7" fillId="0" borderId="50" xfId="57" applyFont="1" applyBorder="1" applyAlignment="1">
      <alignment vertical="center"/>
      <protection/>
    </xf>
    <xf numFmtId="0" fontId="7" fillId="0" borderId="49" xfId="57" applyFont="1" applyBorder="1" applyAlignment="1">
      <alignment vertical="center"/>
      <protection/>
    </xf>
    <xf numFmtId="0" fontId="7" fillId="0" borderId="96" xfId="57" applyFont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6" fillId="0" borderId="18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0" fontId="36" fillId="0" borderId="97" xfId="57" applyFont="1" applyBorder="1" applyAlignment="1">
      <alignment vertical="center"/>
      <protection/>
    </xf>
    <xf numFmtId="0" fontId="36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6" fillId="0" borderId="19" xfId="57" applyFont="1" applyBorder="1" applyAlignment="1">
      <alignment horizontal="center" vertical="center" wrapText="1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36" fillId="0" borderId="0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vertical="center"/>
      <protection/>
    </xf>
    <xf numFmtId="0" fontId="6" fillId="0" borderId="98" xfId="57" applyFont="1" applyBorder="1" applyAlignment="1">
      <alignment horizontal="center" vertical="center"/>
      <protection/>
    </xf>
    <xf numFmtId="0" fontId="7" fillId="0" borderId="84" xfId="57" applyFont="1" applyBorder="1" applyAlignment="1">
      <alignment horizontal="center" vertical="center"/>
      <protection/>
    </xf>
    <xf numFmtId="0" fontId="7" fillId="0" borderId="86" xfId="57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6" fillId="0" borderId="99" xfId="57" applyFont="1" applyBorder="1" applyAlignment="1">
      <alignment horizontal="center" vertical="center"/>
      <protection/>
    </xf>
    <xf numFmtId="0" fontId="7" fillId="0" borderId="90" xfId="57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6" fillId="0" borderId="100" xfId="57" applyFont="1" applyBorder="1" applyAlignment="1">
      <alignment horizontal="center" vertical="center"/>
      <protection/>
    </xf>
    <xf numFmtId="0" fontId="7" fillId="0" borderId="49" xfId="57" applyFont="1" applyBorder="1" applyAlignment="1">
      <alignment horizontal="center" vertical="center"/>
      <protection/>
    </xf>
    <xf numFmtId="0" fontId="6" fillId="0" borderId="101" xfId="57" applyFon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2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37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" fillId="0" borderId="0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5" fillId="0" borderId="102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89" xfId="57" applyFont="1" applyBorder="1" applyAlignment="1">
      <alignment horizontal="center" vertical="center"/>
      <protection/>
    </xf>
    <xf numFmtId="0" fontId="2" fillId="0" borderId="84" xfId="57" applyFont="1" applyBorder="1" applyAlignment="1">
      <alignment horizontal="center" vertical="center"/>
      <protection/>
    </xf>
    <xf numFmtId="1" fontId="1" fillId="0" borderId="85" xfId="57" applyNumberFormat="1" applyFont="1" applyBorder="1" applyAlignment="1">
      <alignment vertical="center"/>
      <protection/>
    </xf>
    <xf numFmtId="1" fontId="1" fillId="0" borderId="86" xfId="57" applyNumberFormat="1" applyFont="1" applyBorder="1" applyAlignment="1">
      <alignment vertical="center"/>
      <protection/>
    </xf>
    <xf numFmtId="1" fontId="1" fillId="0" borderId="103" xfId="57" applyNumberFormat="1" applyFont="1" applyBorder="1" applyAlignment="1">
      <alignment vertical="center"/>
      <protection/>
    </xf>
    <xf numFmtId="1" fontId="1" fillId="0" borderId="104" xfId="57" applyNumberFormat="1" applyFont="1" applyBorder="1" applyAlignment="1">
      <alignment vertical="center"/>
      <protection/>
    </xf>
    <xf numFmtId="1" fontId="1" fillId="0" borderId="105" xfId="57" applyNumberFormat="1" applyFont="1" applyFill="1" applyBorder="1" applyAlignment="1">
      <alignment vertical="center"/>
      <protection/>
    </xf>
    <xf numFmtId="1" fontId="1" fillId="0" borderId="0" xfId="57" applyNumberFormat="1" applyFont="1" applyFill="1" applyBorder="1" applyAlignment="1">
      <alignment vertical="center"/>
      <protection/>
    </xf>
    <xf numFmtId="0" fontId="2" fillId="0" borderId="106" xfId="57" applyFont="1" applyBorder="1" applyAlignment="1">
      <alignment horizontal="center" vertical="center"/>
      <protection/>
    </xf>
    <xf numFmtId="0" fontId="2" fillId="0" borderId="90" xfId="57" applyFont="1" applyBorder="1" applyAlignment="1">
      <alignment horizontal="center" vertical="center"/>
      <protection/>
    </xf>
    <xf numFmtId="1" fontId="1" fillId="0" borderId="91" xfId="57" applyNumberFormat="1" applyFont="1" applyBorder="1" applyAlignment="1">
      <alignment vertical="center"/>
      <protection/>
    </xf>
    <xf numFmtId="1" fontId="1" fillId="0" borderId="92" xfId="57" applyNumberFormat="1" applyFont="1" applyBorder="1" applyAlignment="1">
      <alignment vertical="center"/>
      <protection/>
    </xf>
    <xf numFmtId="2" fontId="1" fillId="0" borderId="92" xfId="57" applyNumberFormat="1" applyFont="1" applyBorder="1" applyAlignment="1" quotePrefix="1">
      <alignment horizontal="right" vertical="center"/>
      <protection/>
    </xf>
    <xf numFmtId="1" fontId="1" fillId="0" borderId="107" xfId="57" applyNumberFormat="1" applyFont="1" applyBorder="1" applyAlignment="1">
      <alignment vertical="center"/>
      <protection/>
    </xf>
    <xf numFmtId="1" fontId="1" fillId="0" borderId="40" xfId="57" applyNumberFormat="1" applyFont="1" applyFill="1" applyBorder="1" applyAlignment="1">
      <alignment vertical="center"/>
      <protection/>
    </xf>
    <xf numFmtId="1" fontId="1" fillId="0" borderId="108" xfId="57" applyNumberFormat="1" applyFont="1" applyFill="1" applyBorder="1" applyAlignment="1">
      <alignment vertical="center"/>
      <protection/>
    </xf>
    <xf numFmtId="2" fontId="1" fillId="0" borderId="92" xfId="57" applyNumberFormat="1" applyFont="1" applyBorder="1" applyAlignment="1">
      <alignment horizontal="right" vertical="center"/>
      <protection/>
    </xf>
    <xf numFmtId="2" fontId="1" fillId="0" borderId="92" xfId="57" applyNumberFormat="1" applyFont="1" applyBorder="1" applyAlignment="1">
      <alignment vertical="center"/>
      <protection/>
    </xf>
    <xf numFmtId="0" fontId="2" fillId="0" borderId="109" xfId="57" applyFont="1" applyBorder="1" applyAlignment="1">
      <alignment horizontal="center" vertical="center"/>
      <protection/>
    </xf>
    <xf numFmtId="0" fontId="2" fillId="0" borderId="49" xfId="57" applyFont="1" applyBorder="1" applyAlignment="1">
      <alignment horizontal="center" vertical="center"/>
      <protection/>
    </xf>
    <xf numFmtId="1" fontId="1" fillId="0" borderId="95" xfId="57" applyNumberFormat="1" applyFont="1" applyBorder="1" applyAlignment="1">
      <alignment vertical="center"/>
      <protection/>
    </xf>
    <xf numFmtId="1" fontId="1" fillId="0" borderId="40" xfId="57" applyNumberFormat="1" applyFont="1" applyBorder="1" applyAlignment="1">
      <alignment vertical="center"/>
      <protection/>
    </xf>
    <xf numFmtId="2" fontId="1" fillId="0" borderId="40" xfId="57" applyNumberFormat="1" applyFont="1" applyBorder="1" applyAlignment="1">
      <alignment horizontal="right" vertical="center"/>
      <protection/>
    </xf>
    <xf numFmtId="2" fontId="1" fillId="0" borderId="40" xfId="57" applyNumberFormat="1" applyFont="1" applyBorder="1" applyAlignment="1" quotePrefix="1">
      <alignment horizontal="right" vertical="center"/>
      <protection/>
    </xf>
    <xf numFmtId="2" fontId="1" fillId="0" borderId="40" xfId="57" applyNumberFormat="1" applyFont="1" applyBorder="1" applyAlignment="1">
      <alignment vertical="center"/>
      <protection/>
    </xf>
    <xf numFmtId="1" fontId="1" fillId="0" borderId="108" xfId="57" applyNumberFormat="1" applyFont="1" applyBorder="1" applyAlignment="1">
      <alignment vertical="center"/>
      <protection/>
    </xf>
    <xf numFmtId="0" fontId="2" fillId="0" borderId="22" xfId="57" applyFont="1" applyBorder="1" applyAlignment="1">
      <alignment horizontal="center" vertical="center"/>
      <protection/>
    </xf>
    <xf numFmtId="1" fontId="2" fillId="0" borderId="19" xfId="57" applyNumberFormat="1" applyFont="1" applyBorder="1" applyAlignment="1">
      <alignment vertical="center"/>
      <protection/>
    </xf>
    <xf numFmtId="1" fontId="2" fillId="0" borderId="16" xfId="57" applyNumberFormat="1" applyFont="1" applyBorder="1" applyAlignment="1">
      <alignment vertical="center"/>
      <protection/>
    </xf>
    <xf numFmtId="1" fontId="2" fillId="0" borderId="20" xfId="57" applyNumberFormat="1" applyFont="1" applyBorder="1" applyAlignment="1">
      <alignment vertical="center"/>
      <protection/>
    </xf>
    <xf numFmtId="2" fontId="2" fillId="0" borderId="14" xfId="57" applyNumberFormat="1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 wrapText="1"/>
      <protection/>
    </xf>
    <xf numFmtId="2" fontId="2" fillId="0" borderId="19" xfId="57" applyNumberFormat="1" applyFont="1" applyBorder="1" applyAlignment="1">
      <alignment vertical="center"/>
      <protection/>
    </xf>
    <xf numFmtId="2" fontId="2" fillId="0" borderId="16" xfId="57" applyNumberFormat="1" applyFont="1" applyBorder="1" applyAlignment="1">
      <alignment vertical="center"/>
      <protection/>
    </xf>
    <xf numFmtId="2" fontId="2" fillId="0" borderId="20" xfId="57" applyNumberFormat="1" applyFont="1" applyBorder="1" applyAlignment="1">
      <alignment vertical="center"/>
      <protection/>
    </xf>
    <xf numFmtId="43" fontId="2" fillId="0" borderId="16" xfId="42" applyFont="1" applyBorder="1" applyAlignment="1">
      <alignment vertical="center"/>
    </xf>
    <xf numFmtId="43" fontId="2" fillId="0" borderId="17" xfId="42" applyFont="1" applyBorder="1" applyAlignment="1">
      <alignment vertical="center"/>
    </xf>
    <xf numFmtId="0" fontId="2" fillId="0" borderId="0" xfId="57" applyFont="1" applyBorder="1" applyAlignment="1">
      <alignment horizontal="right" vertical="center"/>
      <protection/>
    </xf>
    <xf numFmtId="0" fontId="6" fillId="0" borderId="0" xfId="57" applyFont="1" applyBorder="1" applyAlignment="1">
      <alignment horizontal="right" vertical="center"/>
      <protection/>
    </xf>
    <xf numFmtId="0" fontId="9" fillId="0" borderId="0" xfId="57" applyFont="1" applyBorder="1" applyAlignment="1">
      <alignment horizontal="left" vertical="center"/>
      <protection/>
    </xf>
    <xf numFmtId="2" fontId="2" fillId="0" borderId="110" xfId="57" applyNumberFormat="1" applyFont="1" applyBorder="1" applyAlignment="1">
      <alignment horizontal="left" vertical="center"/>
      <protection/>
    </xf>
    <xf numFmtId="2" fontId="2" fillId="0" borderId="103" xfId="57" applyNumberFormat="1" applyFont="1" applyBorder="1" applyAlignment="1">
      <alignment horizontal="left" vertical="center"/>
      <protection/>
    </xf>
    <xf numFmtId="2" fontId="2" fillId="0" borderId="0" xfId="57" applyNumberFormat="1" applyFont="1" applyBorder="1" applyAlignment="1">
      <alignment vertical="center"/>
      <protection/>
    </xf>
    <xf numFmtId="0" fontId="38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3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0" fontId="32" fillId="0" borderId="0" xfId="57" applyFont="1" applyBorder="1">
      <alignment/>
      <protection/>
    </xf>
    <xf numFmtId="0" fontId="34" fillId="0" borderId="0" xfId="57" applyFont="1" applyBorder="1">
      <alignment/>
      <protection/>
    </xf>
    <xf numFmtId="0" fontId="35" fillId="0" borderId="0" xfId="57" applyFont="1" applyAlignment="1">
      <alignment vertical="center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" fillId="0" borderId="75" xfId="57" applyBorder="1">
      <alignment/>
      <protection/>
    </xf>
    <xf numFmtId="0" fontId="2" fillId="0" borderId="101" xfId="57" applyFont="1" applyBorder="1" applyAlignment="1">
      <alignment horizontal="center"/>
      <protection/>
    </xf>
    <xf numFmtId="0" fontId="1" fillId="0" borderId="101" xfId="57" applyBorder="1">
      <alignment/>
      <protection/>
    </xf>
    <xf numFmtId="0" fontId="1" fillId="0" borderId="111" xfId="57" applyBorder="1">
      <alignment/>
      <protection/>
    </xf>
    <xf numFmtId="0" fontId="1" fillId="0" borderId="112" xfId="57" applyBorder="1">
      <alignment/>
      <protection/>
    </xf>
    <xf numFmtId="0" fontId="1" fillId="0" borderId="0" xfId="57" applyAlignment="1">
      <alignment horizontal="center"/>
      <protection/>
    </xf>
    <xf numFmtId="0" fontId="1" fillId="0" borderId="113" xfId="57" applyBorder="1">
      <alignment/>
      <protection/>
    </xf>
    <xf numFmtId="0" fontId="1" fillId="0" borderId="106" xfId="57" applyBorder="1">
      <alignment/>
      <protection/>
    </xf>
    <xf numFmtId="0" fontId="1" fillId="0" borderId="0" xfId="57" applyBorder="1">
      <alignment/>
      <protection/>
    </xf>
    <xf numFmtId="0" fontId="1" fillId="0" borderId="114" xfId="57" applyBorder="1">
      <alignment/>
      <protection/>
    </xf>
    <xf numFmtId="0" fontId="1" fillId="0" borderId="99" xfId="57" applyBorder="1">
      <alignment/>
      <protection/>
    </xf>
    <xf numFmtId="0" fontId="1" fillId="0" borderId="91" xfId="57" applyBorder="1">
      <alignment/>
      <protection/>
    </xf>
    <xf numFmtId="0" fontId="1" fillId="0" borderId="93" xfId="57" applyBorder="1">
      <alignment/>
      <protection/>
    </xf>
    <xf numFmtId="0" fontId="1" fillId="0" borderId="107" xfId="57" applyBorder="1">
      <alignment/>
      <protection/>
    </xf>
    <xf numFmtId="0" fontId="1" fillId="0" borderId="94" xfId="57" applyBorder="1">
      <alignment/>
      <protection/>
    </xf>
    <xf numFmtId="0" fontId="1" fillId="0" borderId="100" xfId="57" applyBorder="1">
      <alignment/>
      <protection/>
    </xf>
    <xf numFmtId="0" fontId="2" fillId="0" borderId="106" xfId="57" applyFont="1" applyBorder="1">
      <alignment/>
      <protection/>
    </xf>
    <xf numFmtId="0" fontId="1" fillId="0" borderId="115" xfId="57" applyBorder="1">
      <alignment/>
      <protection/>
    </xf>
    <xf numFmtId="0" fontId="1" fillId="0" borderId="83" xfId="57" applyBorder="1">
      <alignment/>
      <protection/>
    </xf>
    <xf numFmtId="0" fontId="1" fillId="0" borderId="116" xfId="57" applyBorder="1">
      <alignment/>
      <protection/>
    </xf>
    <xf numFmtId="0" fontId="1" fillId="0" borderId="102" xfId="57" applyBorder="1">
      <alignment/>
      <protection/>
    </xf>
    <xf numFmtId="0" fontId="1" fillId="0" borderId="117" xfId="57" applyBorder="1">
      <alignment/>
      <protection/>
    </xf>
    <xf numFmtId="0" fontId="1" fillId="0" borderId="118" xfId="57" applyBorder="1">
      <alignment/>
      <protection/>
    </xf>
    <xf numFmtId="0" fontId="3" fillId="0" borderId="0" xfId="57" applyFont="1">
      <alignment/>
      <protection/>
    </xf>
    <xf numFmtId="0" fontId="36" fillId="0" borderId="75" xfId="57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36" fillId="0" borderId="101" xfId="57" applyFont="1" applyBorder="1" applyAlignment="1">
      <alignment horizontal="center"/>
      <protection/>
    </xf>
    <xf numFmtId="0" fontId="2" fillId="0" borderId="101" xfId="57" applyFont="1" applyBorder="1" applyAlignment="1">
      <alignment/>
      <protection/>
    </xf>
    <xf numFmtId="0" fontId="40" fillId="0" borderId="119" xfId="57" applyFont="1" applyBorder="1" applyAlignment="1">
      <alignment horizontal="center"/>
      <protection/>
    </xf>
    <xf numFmtId="0" fontId="22" fillId="24" borderId="120" xfId="57" applyFont="1" applyFill="1" applyBorder="1" applyAlignment="1">
      <alignment horizontal="center"/>
      <protection/>
    </xf>
    <xf numFmtId="0" fontId="19" fillId="24" borderId="119" xfId="57" applyFont="1" applyFill="1" applyBorder="1" applyAlignment="1">
      <alignment horizontal="center"/>
      <protection/>
    </xf>
    <xf numFmtId="0" fontId="19" fillId="24" borderId="121" xfId="57" applyFont="1" applyFill="1" applyBorder="1" applyAlignment="1">
      <alignment horizontal="center"/>
      <protection/>
    </xf>
    <xf numFmtId="0" fontId="19" fillId="24" borderId="120" xfId="57" applyFont="1" applyFill="1" applyBorder="1" applyAlignment="1">
      <alignment horizontal="center"/>
      <protection/>
    </xf>
    <xf numFmtId="0" fontId="22" fillId="24" borderId="122" xfId="57" applyFont="1" applyFill="1" applyBorder="1" applyAlignment="1">
      <alignment horizontal="center"/>
      <protection/>
    </xf>
    <xf numFmtId="0" fontId="22" fillId="24" borderId="103" xfId="57" applyFont="1" applyFill="1" applyBorder="1" applyAlignment="1">
      <alignment horizontal="center"/>
      <protection/>
    </xf>
    <xf numFmtId="0" fontId="19" fillId="24" borderId="123" xfId="57" applyFont="1" applyFill="1" applyBorder="1" applyAlignment="1">
      <alignment horizontal="center"/>
      <protection/>
    </xf>
    <xf numFmtId="0" fontId="22" fillId="24" borderId="124" xfId="57" applyFont="1" applyFill="1" applyBorder="1" applyAlignment="1">
      <alignment horizontal="center"/>
      <protection/>
    </xf>
    <xf numFmtId="0" fontId="4" fillId="0" borderId="125" xfId="57" applyFont="1" applyBorder="1" applyAlignment="1">
      <alignment horizontal="center"/>
      <protection/>
    </xf>
    <xf numFmtId="0" fontId="4" fillId="0" borderId="126" xfId="57" applyFont="1" applyBorder="1" applyAlignment="1">
      <alignment horizontal="center"/>
      <protection/>
    </xf>
    <xf numFmtId="0" fontId="4" fillId="0" borderId="127" xfId="57" applyFont="1" applyBorder="1" applyAlignment="1">
      <alignment horizontal="center"/>
      <protection/>
    </xf>
    <xf numFmtId="0" fontId="4" fillId="0" borderId="128" xfId="57" applyFont="1" applyBorder="1" applyAlignment="1">
      <alignment horizontal="center"/>
      <protection/>
    </xf>
    <xf numFmtId="0" fontId="4" fillId="0" borderId="129" xfId="57" applyFont="1" applyBorder="1" applyAlignment="1">
      <alignment horizontal="center"/>
      <protection/>
    </xf>
    <xf numFmtId="0" fontId="4" fillId="0" borderId="130" xfId="57" applyFont="1" applyBorder="1" applyAlignment="1">
      <alignment horizontal="center"/>
      <protection/>
    </xf>
    <xf numFmtId="0" fontId="4" fillId="0" borderId="131" xfId="57" applyFont="1" applyBorder="1" applyAlignment="1">
      <alignment horizontal="center"/>
      <protection/>
    </xf>
    <xf numFmtId="0" fontId="4" fillId="0" borderId="132" xfId="57" applyFont="1" applyBorder="1" applyAlignment="1">
      <alignment horizontal="center"/>
      <protection/>
    </xf>
    <xf numFmtId="0" fontId="4" fillId="0" borderId="133" xfId="57" applyFont="1" applyBorder="1" applyAlignment="1">
      <alignment horizontal="center"/>
      <protection/>
    </xf>
    <xf numFmtId="0" fontId="4" fillId="0" borderId="134" xfId="57" applyFont="1" applyBorder="1" applyAlignment="1">
      <alignment horizontal="center"/>
      <protection/>
    </xf>
    <xf numFmtId="0" fontId="4" fillId="0" borderId="135" xfId="57" applyFont="1" applyBorder="1" applyAlignment="1">
      <alignment horizontal="center"/>
      <protection/>
    </xf>
    <xf numFmtId="0" fontId="4" fillId="0" borderId="136" xfId="57" applyFont="1" applyBorder="1" applyAlignment="1">
      <alignment horizontal="center"/>
      <protection/>
    </xf>
    <xf numFmtId="0" fontId="4" fillId="0" borderId="137" xfId="57" applyFont="1" applyBorder="1" applyAlignment="1">
      <alignment horizontal="center"/>
      <protection/>
    </xf>
    <xf numFmtId="0" fontId="4" fillId="0" borderId="138" xfId="57" applyFont="1" applyBorder="1" applyAlignment="1">
      <alignment horizontal="center"/>
      <protection/>
    </xf>
    <xf numFmtId="0" fontId="4" fillId="0" borderId="139" xfId="57" applyFont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horizontal="center"/>
      <protection/>
    </xf>
    <xf numFmtId="0" fontId="41" fillId="0" borderId="0" xfId="57" applyFont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1" fillId="0" borderId="0" xfId="57" applyFont="1" applyAlignment="1">
      <alignment/>
      <protection/>
    </xf>
    <xf numFmtId="0" fontId="6" fillId="0" borderId="140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113" xfId="57" applyFont="1" applyBorder="1" applyAlignment="1">
      <alignment horizontal="center"/>
      <protection/>
    </xf>
    <xf numFmtId="0" fontId="7" fillId="0" borderId="96" xfId="57" applyFont="1" applyBorder="1" applyAlignment="1">
      <alignment horizontal="center"/>
      <protection/>
    </xf>
    <xf numFmtId="0" fontId="7" fillId="0" borderId="96" xfId="57" applyFont="1" applyFill="1" applyBorder="1" applyAlignment="1">
      <alignment horizontal="center"/>
      <protection/>
    </xf>
    <xf numFmtId="0" fontId="7" fillId="0" borderId="88" xfId="57" applyFont="1" applyFill="1" applyBorder="1" applyAlignment="1">
      <alignment horizontal="center"/>
      <protection/>
    </xf>
    <xf numFmtId="0" fontId="22" fillId="0" borderId="141" xfId="57" applyFont="1" applyBorder="1" applyAlignment="1">
      <alignment horizontal="center"/>
      <protection/>
    </xf>
    <xf numFmtId="0" fontId="22" fillId="0" borderId="142" xfId="57" applyFont="1" applyBorder="1" applyAlignment="1">
      <alignment horizontal="center"/>
      <protection/>
    </xf>
    <xf numFmtId="0" fontId="22" fillId="0" borderId="15" xfId="57" applyFont="1" applyBorder="1" applyAlignment="1">
      <alignment horizontal="center"/>
      <protection/>
    </xf>
    <xf numFmtId="0" fontId="10" fillId="0" borderId="72" xfId="57" applyFont="1" applyBorder="1" applyAlignment="1">
      <alignment horizontal="center"/>
      <protection/>
    </xf>
    <xf numFmtId="0" fontId="1" fillId="0" borderId="105" xfId="57" applyBorder="1">
      <alignment/>
      <protection/>
    </xf>
    <xf numFmtId="0" fontId="1" fillId="0" borderId="84" xfId="57" applyBorder="1">
      <alignment/>
      <protection/>
    </xf>
    <xf numFmtId="0" fontId="1" fillId="0" borderId="88" xfId="57" applyBorder="1">
      <alignment/>
      <protection/>
    </xf>
    <xf numFmtId="0" fontId="1" fillId="0" borderId="90" xfId="57" applyBorder="1">
      <alignment/>
      <protection/>
    </xf>
    <xf numFmtId="0" fontId="1" fillId="0" borderId="92" xfId="57" applyBorder="1">
      <alignment/>
      <protection/>
    </xf>
    <xf numFmtId="0" fontId="1" fillId="0" borderId="143" xfId="57" applyBorder="1">
      <alignment/>
      <protection/>
    </xf>
    <xf numFmtId="0" fontId="1" fillId="0" borderId="106" xfId="57" applyBorder="1" applyAlignment="1">
      <alignment horizontal="center"/>
      <protection/>
    </xf>
    <xf numFmtId="0" fontId="13" fillId="0" borderId="106" xfId="57" applyFont="1" applyBorder="1" applyAlignment="1">
      <alignment horizontal="center"/>
      <protection/>
    </xf>
    <xf numFmtId="0" fontId="2" fillId="0" borderId="106" xfId="57" applyFont="1" applyBorder="1" applyAlignment="1">
      <alignment horizontal="center"/>
      <protection/>
    </xf>
    <xf numFmtId="0" fontId="1" fillId="0" borderId="144" xfId="57" applyBorder="1">
      <alignment/>
      <protection/>
    </xf>
    <xf numFmtId="0" fontId="1" fillId="0" borderId="141" xfId="57" applyBorder="1">
      <alignment/>
      <protection/>
    </xf>
    <xf numFmtId="0" fontId="1" fillId="0" borderId="72" xfId="57" applyBorder="1">
      <alignment/>
      <protection/>
    </xf>
    <xf numFmtId="0" fontId="13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7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3" fillId="0" borderId="0" xfId="57" applyFont="1" applyBorder="1" applyAlignment="1">
      <alignment/>
      <protection/>
    </xf>
    <xf numFmtId="0" fontId="13" fillId="0" borderId="0" xfId="57" applyFont="1">
      <alignment/>
      <protection/>
    </xf>
    <xf numFmtId="0" fontId="6" fillId="0" borderId="145" xfId="57" applyFont="1" applyBorder="1" applyAlignment="1">
      <alignment horizontal="center"/>
      <protection/>
    </xf>
    <xf numFmtId="0" fontId="6" fillId="0" borderId="114" xfId="57" applyFont="1" applyBorder="1" applyAlignment="1">
      <alignment horizontal="center"/>
      <protection/>
    </xf>
    <xf numFmtId="0" fontId="7" fillId="0" borderId="40" xfId="57" applyFont="1" applyFill="1" applyBorder="1" applyAlignment="1">
      <alignment horizontal="center"/>
      <protection/>
    </xf>
    <xf numFmtId="0" fontId="7" fillId="0" borderId="50" xfId="57" applyFont="1" applyFill="1" applyBorder="1" applyAlignment="1">
      <alignment horizontal="center"/>
      <protection/>
    </xf>
    <xf numFmtId="0" fontId="1" fillId="0" borderId="92" xfId="57" applyFont="1" applyBorder="1" applyAlignment="1">
      <alignment horizontal="center"/>
      <protection/>
    </xf>
    <xf numFmtId="0" fontId="1" fillId="0" borderId="94" xfId="57" applyFont="1" applyBorder="1" applyAlignment="1">
      <alignment horizontal="center"/>
      <protection/>
    </xf>
    <xf numFmtId="0" fontId="7" fillId="0" borderId="105" xfId="57" applyFont="1" applyFill="1" applyBorder="1" applyAlignment="1">
      <alignment horizontal="center"/>
      <protection/>
    </xf>
    <xf numFmtId="0" fontId="7" fillId="0" borderId="112" xfId="57" applyFont="1" applyFill="1" applyBorder="1" applyAlignment="1">
      <alignment horizontal="center"/>
      <protection/>
    </xf>
    <xf numFmtId="0" fontId="18" fillId="0" borderId="116" xfId="57" applyFont="1" applyBorder="1" applyAlignment="1">
      <alignment horizontal="center"/>
      <protection/>
    </xf>
    <xf numFmtId="0" fontId="18" fillId="0" borderId="146" xfId="57" applyFont="1" applyBorder="1" applyAlignment="1">
      <alignment horizontal="center"/>
      <protection/>
    </xf>
    <xf numFmtId="0" fontId="18" fillId="0" borderId="147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18" fillId="0" borderId="142" xfId="57" applyFont="1" applyBorder="1" applyAlignment="1">
      <alignment horizontal="center"/>
      <protection/>
    </xf>
    <xf numFmtId="0" fontId="18" fillId="0" borderId="72" xfId="57" applyFont="1" applyBorder="1" applyAlignment="1">
      <alignment horizontal="center"/>
      <protection/>
    </xf>
    <xf numFmtId="0" fontId="18" fillId="0" borderId="148" xfId="57" applyFont="1" applyBorder="1" applyAlignment="1">
      <alignment horizontal="center"/>
      <protection/>
    </xf>
    <xf numFmtId="0" fontId="1" fillId="0" borderId="89" xfId="57" applyBorder="1">
      <alignment/>
      <protection/>
    </xf>
    <xf numFmtId="0" fontId="1" fillId="0" borderId="86" xfId="57" applyBorder="1">
      <alignment/>
      <protection/>
    </xf>
    <xf numFmtId="0" fontId="1" fillId="0" borderId="87" xfId="57" applyBorder="1">
      <alignment/>
      <protection/>
    </xf>
    <xf numFmtId="0" fontId="1" fillId="0" borderId="109" xfId="57" applyBorder="1" applyAlignment="1">
      <alignment horizontal="center"/>
      <protection/>
    </xf>
    <xf numFmtId="0" fontId="13" fillId="0" borderId="101" xfId="57" applyFont="1" applyBorder="1" applyAlignment="1">
      <alignment horizontal="center"/>
      <protection/>
    </xf>
    <xf numFmtId="0" fontId="1" fillId="0" borderId="15" xfId="57" applyBorder="1">
      <alignment/>
      <protection/>
    </xf>
    <xf numFmtId="0" fontId="1" fillId="0" borderId="149" xfId="57" applyBorder="1">
      <alignment/>
      <protection/>
    </xf>
    <xf numFmtId="0" fontId="1" fillId="0" borderId="142" xfId="57" applyBorder="1">
      <alignment/>
      <protection/>
    </xf>
    <xf numFmtId="0" fontId="1" fillId="0" borderId="49" xfId="57" applyBorder="1">
      <alignment/>
      <protection/>
    </xf>
    <xf numFmtId="0" fontId="1" fillId="0" borderId="40" xfId="57" applyBorder="1">
      <alignment/>
      <protection/>
    </xf>
    <xf numFmtId="0" fontId="1" fillId="0" borderId="96" xfId="57" applyBorder="1">
      <alignment/>
      <protection/>
    </xf>
    <xf numFmtId="0" fontId="1" fillId="0" borderId="92" xfId="57" applyFont="1" applyBorder="1" applyAlignment="1">
      <alignment horizontal="center" vertical="center"/>
      <protection/>
    </xf>
    <xf numFmtId="49" fontId="1" fillId="0" borderId="92" xfId="57" applyNumberFormat="1" applyFont="1" applyBorder="1" applyAlignment="1">
      <alignment horizontal="center" vertical="center"/>
      <protection/>
    </xf>
    <xf numFmtId="0" fontId="2" fillId="0" borderId="143" xfId="57" applyFont="1" applyBorder="1">
      <alignment/>
      <protection/>
    </xf>
    <xf numFmtId="0" fontId="1" fillId="0" borderId="150" xfId="57" applyBorder="1">
      <alignment/>
      <protection/>
    </xf>
    <xf numFmtId="0" fontId="2" fillId="0" borderId="96" xfId="57" applyFont="1" applyBorder="1" applyAlignment="1">
      <alignment horizontal="center" vertical="center"/>
      <protection/>
    </xf>
    <xf numFmtId="0" fontId="1" fillId="0" borderId="151" xfId="57" applyBorder="1">
      <alignment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19" xfId="57" applyFont="1" applyBorder="1" applyAlignment="1">
      <alignment horizontal="center"/>
      <protection/>
    </xf>
    <xf numFmtId="0" fontId="18" fillId="0" borderId="20" xfId="57" applyFont="1" applyBorder="1" applyAlignment="1">
      <alignment horizont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16" xfId="57" applyFont="1" applyBorder="1" applyAlignment="1">
      <alignment horizontal="center"/>
      <protection/>
    </xf>
    <xf numFmtId="0" fontId="18" fillId="0" borderId="18" xfId="57" applyFont="1" applyBorder="1" applyAlignment="1">
      <alignment horizontal="center"/>
      <protection/>
    </xf>
    <xf numFmtId="0" fontId="1" fillId="0" borderId="40" xfId="57" applyFont="1" applyBorder="1" applyAlignment="1">
      <alignment horizontal="center" vertical="center" wrapText="1"/>
      <protection/>
    </xf>
    <xf numFmtId="0" fontId="1" fillId="0" borderId="96" xfId="57" applyFont="1" applyBorder="1" applyAlignment="1">
      <alignment horizontal="center" vertical="center" wrapText="1"/>
      <protection/>
    </xf>
    <xf numFmtId="0" fontId="1" fillId="0" borderId="152" xfId="57" applyBorder="1">
      <alignment/>
      <protection/>
    </xf>
    <xf numFmtId="0" fontId="2" fillId="0" borderId="89" xfId="57" applyFont="1" applyBorder="1">
      <alignment/>
      <protection/>
    </xf>
    <xf numFmtId="0" fontId="2" fillId="0" borderId="151" xfId="57" applyFont="1" applyBorder="1">
      <alignment/>
      <protection/>
    </xf>
    <xf numFmtId="0" fontId="1" fillId="0" borderId="109" xfId="57" applyFont="1" applyBorder="1">
      <alignment/>
      <protection/>
    </xf>
    <xf numFmtId="0" fontId="42" fillId="0" borderId="0" xfId="57" applyFont="1" applyAlignment="1">
      <alignment vertical="center"/>
      <protection/>
    </xf>
    <xf numFmtId="41" fontId="24" fillId="0" borderId="103" xfId="42" applyNumberFormat="1" applyFont="1" applyBorder="1" applyAlignment="1">
      <alignment vertical="center"/>
    </xf>
    <xf numFmtId="41" fontId="2" fillId="0" borderId="124" xfId="57" applyNumberFormat="1" applyFont="1" applyBorder="1" applyAlignment="1">
      <alignment horizontal="center" vertical="center"/>
      <protection/>
    </xf>
    <xf numFmtId="187" fontId="2" fillId="0" borderId="109" xfId="57" applyNumberFormat="1" applyFont="1" applyBorder="1" applyAlignment="1">
      <alignment horizontal="center" vertical="center"/>
      <protection/>
    </xf>
    <xf numFmtId="187" fontId="2" fillId="0" borderId="14" xfId="57" applyNumberFormat="1" applyFont="1" applyBorder="1" applyAlignment="1">
      <alignment horizontal="center" vertical="center"/>
      <protection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 quotePrefix="1">
      <alignment vertical="center"/>
    </xf>
    <xf numFmtId="41" fontId="6" fillId="0" borderId="154" xfId="0" applyNumberFormat="1" applyFont="1" applyBorder="1" applyAlignment="1">
      <alignment vertical="center"/>
    </xf>
    <xf numFmtId="41" fontId="7" fillId="0" borderId="155" xfId="0" applyNumberFormat="1" applyFont="1" applyBorder="1" applyAlignment="1">
      <alignment vertical="center"/>
    </xf>
    <xf numFmtId="41" fontId="7" fillId="0" borderId="156" xfId="0" applyNumberFormat="1" applyFont="1" applyBorder="1" applyAlignment="1">
      <alignment vertical="center"/>
    </xf>
    <xf numFmtId="41" fontId="7" fillId="0" borderId="157" xfId="0" applyNumberFormat="1" applyFont="1" applyBorder="1" applyAlignment="1">
      <alignment vertical="center"/>
    </xf>
    <xf numFmtId="41" fontId="7" fillId="0" borderId="158" xfId="0" applyNumberFormat="1" applyFont="1" applyBorder="1" applyAlignment="1">
      <alignment vertical="center"/>
    </xf>
    <xf numFmtId="41" fontId="6" fillId="0" borderId="159" xfId="0" applyNumberFormat="1" applyFont="1" applyBorder="1" applyAlignment="1">
      <alignment vertical="center"/>
    </xf>
    <xf numFmtId="41" fontId="6" fillId="0" borderId="160" xfId="0" applyNumberFormat="1" applyFont="1" applyBorder="1" applyAlignment="1">
      <alignment vertical="center"/>
    </xf>
    <xf numFmtId="41" fontId="7" fillId="0" borderId="161" xfId="0" applyNumberFormat="1" applyFont="1" applyBorder="1" applyAlignment="1">
      <alignment vertical="center"/>
    </xf>
    <xf numFmtId="0" fontId="25" fillId="0" borderId="130" xfId="0" applyFont="1" applyBorder="1" applyAlignment="1">
      <alignment horizontal="center" vertical="center"/>
    </xf>
    <xf numFmtId="0" fontId="25" fillId="0" borderId="130" xfId="0" applyFont="1" applyBorder="1" applyAlignment="1" quotePrefix="1">
      <alignment/>
    </xf>
    <xf numFmtId="41" fontId="28" fillId="0" borderId="162" xfId="0" applyNumberFormat="1" applyFont="1" applyBorder="1" applyAlignment="1">
      <alignment vertical="center"/>
    </xf>
    <xf numFmtId="41" fontId="25" fillId="0" borderId="132" xfId="0" applyNumberFormat="1" applyFont="1" applyBorder="1" applyAlignment="1">
      <alignment vertical="center"/>
    </xf>
    <xf numFmtId="41" fontId="25" fillId="0" borderId="163" xfId="0" applyNumberFormat="1" applyFont="1" applyBorder="1" applyAlignment="1">
      <alignment vertical="center"/>
    </xf>
    <xf numFmtId="41" fontId="25" fillId="0" borderId="164" xfId="0" applyNumberFormat="1" applyFont="1" applyBorder="1" applyAlignment="1">
      <alignment vertical="center"/>
    </xf>
    <xf numFmtId="41" fontId="28" fillId="0" borderId="131" xfId="0" applyNumberFormat="1" applyFont="1" applyBorder="1" applyAlignment="1">
      <alignment vertical="center"/>
    </xf>
    <xf numFmtId="41" fontId="25" fillId="0" borderId="133" xfId="0" applyNumberFormat="1" applyFont="1" applyBorder="1" applyAlignment="1">
      <alignment vertical="center"/>
    </xf>
    <xf numFmtId="41" fontId="25" fillId="0" borderId="134" xfId="0" applyNumberFormat="1" applyFont="1" applyBorder="1" applyAlignment="1">
      <alignment vertical="center"/>
    </xf>
    <xf numFmtId="0" fontId="25" fillId="0" borderId="135" xfId="0" applyFont="1" applyBorder="1" applyAlignment="1">
      <alignment horizontal="center" vertical="center"/>
    </xf>
    <xf numFmtId="0" fontId="25" fillId="0" borderId="135" xfId="0" applyFont="1" applyBorder="1" applyAlignment="1" quotePrefix="1">
      <alignment/>
    </xf>
    <xf numFmtId="41" fontId="28" fillId="0" borderId="165" xfId="0" applyNumberFormat="1" applyFont="1" applyBorder="1" applyAlignment="1">
      <alignment vertical="center"/>
    </xf>
    <xf numFmtId="41" fontId="25" fillId="0" borderId="137" xfId="0" applyNumberFormat="1" applyFont="1" applyBorder="1" applyAlignment="1">
      <alignment vertical="center"/>
    </xf>
    <xf numFmtId="41" fontId="25" fillId="0" borderId="166" xfId="0" applyNumberFormat="1" applyFont="1" applyBorder="1" applyAlignment="1">
      <alignment vertical="center"/>
    </xf>
    <xf numFmtId="41" fontId="25" fillId="0" borderId="167" xfId="0" applyNumberFormat="1" applyFont="1" applyBorder="1" applyAlignment="1">
      <alignment vertical="center"/>
    </xf>
    <xf numFmtId="41" fontId="28" fillId="0" borderId="136" xfId="0" applyNumberFormat="1" applyFont="1" applyBorder="1" applyAlignment="1">
      <alignment vertical="center"/>
    </xf>
    <xf numFmtId="41" fontId="25" fillId="0" borderId="138" xfId="0" applyNumberFormat="1" applyFont="1" applyBorder="1" applyAlignment="1">
      <alignment vertical="center"/>
    </xf>
    <xf numFmtId="41" fontId="25" fillId="0" borderId="139" xfId="0" applyNumberFormat="1" applyFont="1" applyBorder="1" applyAlignment="1">
      <alignment vertical="center"/>
    </xf>
    <xf numFmtId="0" fontId="25" fillId="0" borderId="153" xfId="0" applyFont="1" applyBorder="1" applyAlignment="1">
      <alignment horizontal="center" vertical="center"/>
    </xf>
    <xf numFmtId="0" fontId="25" fillId="0" borderId="153" xfId="0" applyFont="1" applyBorder="1" applyAlignment="1" quotePrefix="1">
      <alignment/>
    </xf>
    <xf numFmtId="41" fontId="28" fillId="0" borderId="154" xfId="0" applyNumberFormat="1" applyFont="1" applyBorder="1" applyAlignment="1">
      <alignment vertical="center"/>
    </xf>
    <xf numFmtId="41" fontId="25" fillId="0" borderId="155" xfId="0" applyNumberFormat="1" applyFont="1" applyBorder="1" applyAlignment="1">
      <alignment vertical="center"/>
    </xf>
    <xf numFmtId="41" fontId="25" fillId="0" borderId="156" xfId="0" applyNumberFormat="1" applyFont="1" applyBorder="1" applyAlignment="1">
      <alignment vertical="center"/>
    </xf>
    <xf numFmtId="41" fontId="25" fillId="0" borderId="157" xfId="0" applyNumberFormat="1" applyFont="1" applyBorder="1" applyAlignment="1">
      <alignment vertical="center"/>
    </xf>
    <xf numFmtId="41" fontId="28" fillId="0" borderId="160" xfId="0" applyNumberFormat="1" applyFont="1" applyBorder="1" applyAlignment="1">
      <alignment vertical="center"/>
    </xf>
    <xf numFmtId="41" fontId="25" fillId="0" borderId="158" xfId="0" applyNumberFormat="1" applyFont="1" applyBorder="1" applyAlignment="1">
      <alignment vertical="center"/>
    </xf>
    <xf numFmtId="41" fontId="25" fillId="0" borderId="161" xfId="0" applyNumberFormat="1" applyFont="1" applyBorder="1" applyAlignment="1">
      <alignment vertical="center"/>
    </xf>
    <xf numFmtId="0" fontId="25" fillId="0" borderId="165" xfId="0" applyFont="1" applyBorder="1" applyAlignment="1" quotePrefix="1">
      <alignment vertical="center"/>
    </xf>
    <xf numFmtId="0" fontId="1" fillId="0" borderId="168" xfId="57" applyFont="1" applyBorder="1" applyAlignment="1">
      <alignment horizontal="center"/>
      <protection/>
    </xf>
    <xf numFmtId="0" fontId="1" fillId="0" borderId="123" xfId="57" applyFont="1" applyBorder="1" applyAlignment="1">
      <alignment horizontal="center"/>
      <protection/>
    </xf>
    <xf numFmtId="0" fontId="1" fillId="0" borderId="147" xfId="57" applyFont="1" applyBorder="1" applyAlignment="1">
      <alignment horizontal="center"/>
      <protection/>
    </xf>
    <xf numFmtId="0" fontId="1" fillId="0" borderId="116" xfId="57" applyFont="1" applyBorder="1" applyAlignment="1">
      <alignment horizontal="center"/>
      <protection/>
    </xf>
    <xf numFmtId="0" fontId="2" fillId="0" borderId="119" xfId="57" applyFont="1" applyBorder="1" applyAlignment="1">
      <alignment horizontal="center"/>
      <protection/>
    </xf>
    <xf numFmtId="0" fontId="2" fillId="0" borderId="116" xfId="57" applyFont="1" applyBorder="1" applyAlignment="1">
      <alignment horizontal="center"/>
      <protection/>
    </xf>
    <xf numFmtId="0" fontId="1" fillId="0" borderId="168" xfId="57" applyBorder="1" applyAlignment="1">
      <alignment horizontal="center"/>
      <protection/>
    </xf>
    <xf numFmtId="0" fontId="1" fillId="0" borderId="110" xfId="57" applyBorder="1" applyAlignment="1">
      <alignment horizontal="center"/>
      <protection/>
    </xf>
    <xf numFmtId="0" fontId="1" fillId="0" borderId="122" xfId="57" applyBorder="1" applyAlignment="1">
      <alignment horizontal="center"/>
      <protection/>
    </xf>
    <xf numFmtId="0" fontId="1" fillId="0" borderId="103" xfId="57" applyBorder="1" applyAlignment="1">
      <alignment horizontal="center"/>
      <protection/>
    </xf>
    <xf numFmtId="0" fontId="1" fillId="0" borderId="120" xfId="57" applyBorder="1" applyAlignment="1">
      <alignment horizontal="center"/>
      <protection/>
    </xf>
    <xf numFmtId="0" fontId="1" fillId="0" borderId="124" xfId="57" applyBorder="1" applyAlignment="1">
      <alignment horizontal="center"/>
      <protection/>
    </xf>
    <xf numFmtId="0" fontId="1" fillId="0" borderId="121" xfId="57" applyBorder="1" applyAlignment="1">
      <alignment horizontal="center"/>
      <protection/>
    </xf>
    <xf numFmtId="0" fontId="1" fillId="0" borderId="123" xfId="57" applyBorder="1" applyAlignment="1">
      <alignment horizontal="center"/>
      <protection/>
    </xf>
    <xf numFmtId="0" fontId="1" fillId="0" borderId="117" xfId="57" applyBorder="1" applyAlignment="1">
      <alignment horizontal="center"/>
      <protection/>
    </xf>
    <xf numFmtId="0" fontId="1" fillId="0" borderId="144" xfId="57" applyBorder="1" applyAlignment="1">
      <alignment horizontal="center"/>
      <protection/>
    </xf>
    <xf numFmtId="0" fontId="1" fillId="0" borderId="102" xfId="57" applyBorder="1" applyAlignment="1">
      <alignment horizontal="center"/>
      <protection/>
    </xf>
    <xf numFmtId="0" fontId="1" fillId="0" borderId="118" xfId="57" applyBorder="1" applyAlignment="1">
      <alignment horizontal="center"/>
      <protection/>
    </xf>
    <xf numFmtId="0" fontId="1" fillId="0" borderId="141" xfId="57" applyBorder="1" applyAlignment="1">
      <alignment horizontal="center"/>
      <protection/>
    </xf>
    <xf numFmtId="0" fontId="1" fillId="0" borderId="169" xfId="57" applyBorder="1" applyAlignment="1">
      <alignment horizontal="center"/>
      <protection/>
    </xf>
    <xf numFmtId="0" fontId="1" fillId="0" borderId="115" xfId="57" applyBorder="1" applyAlignment="1">
      <alignment horizontal="center"/>
      <protection/>
    </xf>
    <xf numFmtId="0" fontId="1" fillId="0" borderId="72" xfId="57" applyBorder="1" applyAlignment="1">
      <alignment horizontal="center"/>
      <protection/>
    </xf>
    <xf numFmtId="187" fontId="1" fillId="0" borderId="119" xfId="57" applyNumberFormat="1" applyBorder="1" applyAlignment="1">
      <alignment horizontal="center"/>
      <protection/>
    </xf>
    <xf numFmtId="187" fontId="1" fillId="0" borderId="116" xfId="57" applyNumberForma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2" fillId="0" borderId="22" xfId="57" applyFont="1" applyBorder="1" applyAlignment="1">
      <alignment horizontal="center"/>
      <protection/>
    </xf>
    <xf numFmtId="0" fontId="22" fillId="0" borderId="20" xfId="57" applyFont="1" applyBorder="1" applyAlignment="1">
      <alignment horizontal="center"/>
      <protection/>
    </xf>
    <xf numFmtId="0" fontId="22" fillId="0" borderId="16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22" fillId="0" borderId="14" xfId="57" applyFont="1" applyBorder="1" applyAlignment="1">
      <alignment horizontal="center"/>
      <protection/>
    </xf>
    <xf numFmtId="0" fontId="1" fillId="0" borderId="119" xfId="57" applyBorder="1" applyAlignment="1">
      <alignment horizontal="center"/>
      <protection/>
    </xf>
    <xf numFmtId="0" fontId="1" fillId="0" borderId="83" xfId="57" applyBorder="1" applyAlignment="1">
      <alignment horizontal="center"/>
      <protection/>
    </xf>
    <xf numFmtId="0" fontId="1" fillId="0" borderId="170" xfId="57" applyBorder="1" applyAlignment="1">
      <alignment horizontal="center"/>
      <protection/>
    </xf>
    <xf numFmtId="0" fontId="1" fillId="0" borderId="171" xfId="57" applyBorder="1" applyAlignment="1">
      <alignment horizontal="center"/>
      <protection/>
    </xf>
    <xf numFmtId="0" fontId="1" fillId="0" borderId="140" xfId="57" applyBorder="1" applyAlignment="1">
      <alignment horizontal="center"/>
      <protection/>
    </xf>
    <xf numFmtId="0" fontId="1" fillId="0" borderId="145" xfId="57" applyBorder="1" applyAlignment="1">
      <alignment horizontal="center"/>
      <protection/>
    </xf>
    <xf numFmtId="0" fontId="1" fillId="0" borderId="142" xfId="57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1" fillId="0" borderId="146" xfId="57" applyBorder="1" applyAlignment="1">
      <alignment horizontal="center"/>
      <protection/>
    </xf>
    <xf numFmtId="0" fontId="1" fillId="0" borderId="147" xfId="57" applyBorder="1" applyAlignment="1">
      <alignment horizontal="center"/>
      <protection/>
    </xf>
    <xf numFmtId="0" fontId="7" fillId="0" borderId="172" xfId="57" applyFont="1" applyBorder="1" applyAlignment="1">
      <alignment horizontal="center"/>
      <protection/>
    </xf>
    <xf numFmtId="0" fontId="1" fillId="0" borderId="75" xfId="57" applyBorder="1" applyAlignment="1">
      <alignment horizontal="center"/>
      <protection/>
    </xf>
    <xf numFmtId="0" fontId="1" fillId="0" borderId="116" xfId="57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83" xfId="57" applyFont="1" applyBorder="1" applyAlignment="1">
      <alignment horizontal="center"/>
      <protection/>
    </xf>
    <xf numFmtId="0" fontId="6" fillId="0" borderId="83" xfId="57" applyFont="1" applyBorder="1" applyAlignment="1">
      <alignment horizontal="center" wrapText="1"/>
      <protection/>
    </xf>
    <xf numFmtId="0" fontId="2" fillId="0" borderId="83" xfId="57" applyFont="1" applyBorder="1" applyAlignment="1">
      <alignment horizontal="center" vertical="center"/>
      <protection/>
    </xf>
    <xf numFmtId="0" fontId="2" fillId="0" borderId="173" xfId="57" applyFont="1" applyBorder="1" applyAlignment="1">
      <alignment horizontal="center" vertical="center"/>
      <protection/>
    </xf>
    <xf numFmtId="0" fontId="2" fillId="0" borderId="144" xfId="57" applyFont="1" applyBorder="1" applyAlignment="1">
      <alignment horizontal="center" vertical="center"/>
      <protection/>
    </xf>
    <xf numFmtId="0" fontId="2" fillId="0" borderId="169" xfId="57" applyFont="1" applyBorder="1" applyAlignment="1">
      <alignment horizontal="center" vertical="center"/>
      <protection/>
    </xf>
    <xf numFmtId="0" fontId="2" fillId="0" borderId="118" xfId="57" applyFont="1" applyBorder="1" applyAlignment="1">
      <alignment horizontal="center" vertical="center"/>
      <protection/>
    </xf>
    <xf numFmtId="0" fontId="40" fillId="0" borderId="14" xfId="57" applyFont="1" applyBorder="1" applyAlignment="1">
      <alignment horizontal="center"/>
      <protection/>
    </xf>
    <xf numFmtId="0" fontId="22" fillId="24" borderId="17" xfId="57" applyFont="1" applyFill="1" applyBorder="1" applyAlignment="1">
      <alignment horizontal="center"/>
      <protection/>
    </xf>
    <xf numFmtId="0" fontId="19" fillId="24" borderId="14" xfId="57" applyFont="1" applyFill="1" applyBorder="1" applyAlignment="1">
      <alignment horizontal="center"/>
      <protection/>
    </xf>
    <xf numFmtId="0" fontId="19" fillId="24" borderId="21" xfId="57" applyFont="1" applyFill="1" applyBorder="1" applyAlignment="1">
      <alignment horizontal="center"/>
      <protection/>
    </xf>
    <xf numFmtId="0" fontId="19" fillId="24" borderId="17" xfId="57" applyFont="1" applyFill="1" applyBorder="1" applyAlignment="1">
      <alignment horizontal="center"/>
      <protection/>
    </xf>
    <xf numFmtId="0" fontId="22" fillId="24" borderId="20" xfId="57" applyFont="1" applyFill="1" applyBorder="1" applyAlignment="1">
      <alignment horizontal="center"/>
      <protection/>
    </xf>
    <xf numFmtId="0" fontId="22" fillId="24" borderId="16" xfId="57" applyFont="1" applyFill="1" applyBorder="1" applyAlignment="1">
      <alignment horizontal="center"/>
      <protection/>
    </xf>
    <xf numFmtId="0" fontId="19" fillId="24" borderId="13" xfId="57" applyFont="1" applyFill="1" applyBorder="1" applyAlignment="1">
      <alignment horizontal="center"/>
      <protection/>
    </xf>
    <xf numFmtId="0" fontId="22" fillId="24" borderId="18" xfId="57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87" fontId="1" fillId="0" borderId="140" xfId="57" applyNumberFormat="1" applyFont="1" applyBorder="1" applyAlignment="1">
      <alignment horizontal="center"/>
      <protection/>
    </xf>
    <xf numFmtId="0" fontId="7" fillId="0" borderId="96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0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13" fillId="0" borderId="21" xfId="57" applyFont="1" applyBorder="1" applyAlignment="1">
      <alignment horizontal="left"/>
      <protection/>
    </xf>
    <xf numFmtId="0" fontId="1" fillId="0" borderId="90" xfId="57" applyFont="1" applyBorder="1" applyAlignment="1">
      <alignment horizontal="center" vertical="center" wrapText="1"/>
      <protection/>
    </xf>
    <xf numFmtId="0" fontId="1" fillId="0" borderId="49" xfId="5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3" xfId="57" applyFont="1" applyBorder="1" applyAlignment="1">
      <alignment horizontal="left"/>
      <protection/>
    </xf>
    <xf numFmtId="0" fontId="13" fillId="0" borderId="17" xfId="57" applyFont="1" applyBorder="1" applyAlignment="1">
      <alignment horizontal="left"/>
      <protection/>
    </xf>
    <xf numFmtId="0" fontId="1" fillId="0" borderId="92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0" fontId="36" fillId="0" borderId="75" xfId="57" applyFont="1" applyBorder="1" applyAlignment="1">
      <alignment horizontal="center" vertical="center" wrapText="1"/>
      <protection/>
    </xf>
    <xf numFmtId="0" fontId="36" fillId="0" borderId="83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 vertical="center"/>
      <protection/>
    </xf>
    <xf numFmtId="0" fontId="36" fillId="0" borderId="17" xfId="57" applyFont="1" applyBorder="1" applyAlignment="1">
      <alignment horizontal="center" vertical="center" wrapText="1"/>
      <protection/>
    </xf>
    <xf numFmtId="0" fontId="1" fillId="0" borderId="92" xfId="57" applyFont="1" applyBorder="1" applyAlignment="1">
      <alignment horizontal="center" vertical="center"/>
      <protection/>
    </xf>
    <xf numFmtId="0" fontId="37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2" fillId="0" borderId="140" xfId="57" applyFont="1" applyBorder="1" applyAlignment="1">
      <alignment horizontal="center" vertical="center"/>
      <protection/>
    </xf>
    <xf numFmtId="0" fontId="2" fillId="0" borderId="168" xfId="57" applyFont="1" applyBorder="1" applyAlignment="1">
      <alignment horizontal="center" vertical="center"/>
      <protection/>
    </xf>
    <xf numFmtId="0" fontId="2" fillId="0" borderId="113" xfId="57" applyFont="1" applyBorder="1" applyAlignment="1">
      <alignment horizontal="center" vertical="center"/>
      <protection/>
    </xf>
    <xf numFmtId="0" fontId="2" fillId="0" borderId="75" xfId="57" applyFont="1" applyBorder="1" applyAlignment="1">
      <alignment horizontal="center" vertical="center" wrapText="1"/>
      <protection/>
    </xf>
    <xf numFmtId="0" fontId="2" fillId="0" borderId="101" xfId="57" applyFont="1" applyBorder="1" applyAlignment="1">
      <alignment horizontal="center" vertical="center" wrapText="1"/>
      <protection/>
    </xf>
    <xf numFmtId="0" fontId="2" fillId="0" borderId="123" xfId="57" applyFont="1" applyBorder="1" applyAlignment="1">
      <alignment horizontal="center" vertical="center"/>
      <protection/>
    </xf>
    <xf numFmtId="0" fontId="2" fillId="0" borderId="121" xfId="57" applyFont="1" applyBorder="1" applyAlignment="1">
      <alignment horizontal="center" vertical="center"/>
      <protection/>
    </xf>
    <xf numFmtId="0" fontId="2" fillId="0" borderId="99" xfId="57" applyFont="1" applyBorder="1" applyAlignment="1">
      <alignment horizontal="center" vertical="center"/>
      <protection/>
    </xf>
    <xf numFmtId="0" fontId="2" fillId="0" borderId="143" xfId="57" applyFont="1" applyBorder="1" applyAlignment="1">
      <alignment horizontal="center" vertical="center"/>
      <protection/>
    </xf>
    <xf numFmtId="0" fontId="2" fillId="0" borderId="110" xfId="57" applyFont="1" applyBorder="1" applyAlignment="1">
      <alignment horizontal="center" vertical="center"/>
      <protection/>
    </xf>
    <xf numFmtId="0" fontId="2" fillId="0" borderId="103" xfId="57" applyFont="1" applyBorder="1" applyAlignment="1">
      <alignment horizontal="center" vertical="center"/>
      <protection/>
    </xf>
    <xf numFmtId="0" fontId="2" fillId="0" borderId="124" xfId="57" applyFont="1" applyBorder="1" applyAlignment="1">
      <alignment horizontal="center" vertical="center"/>
      <protection/>
    </xf>
    <xf numFmtId="0" fontId="2" fillId="0" borderId="120" xfId="57" applyFont="1" applyBorder="1" applyAlignment="1">
      <alignment horizontal="center" vertical="center"/>
      <protection/>
    </xf>
    <xf numFmtId="0" fontId="2" fillId="0" borderId="101" xfId="57" applyFont="1" applyBorder="1" applyAlignment="1">
      <alignment horizontal="center" vertical="center"/>
      <protection/>
    </xf>
    <xf numFmtId="0" fontId="1" fillId="0" borderId="94" xfId="57" applyFont="1" applyBorder="1" applyAlignment="1">
      <alignment horizontal="center" vertical="center"/>
      <protection/>
    </xf>
    <xf numFmtId="0" fontId="7" fillId="0" borderId="14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08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2" fillId="0" borderId="0" xfId="57" applyFont="1" applyAlignment="1">
      <alignment horizontal="center"/>
      <protection/>
    </xf>
    <xf numFmtId="0" fontId="2" fillId="0" borderId="97" xfId="57" applyFont="1" applyBorder="1" applyAlignment="1">
      <alignment horizontal="center" vertical="center" wrapText="1"/>
      <protection/>
    </xf>
    <xf numFmtId="0" fontId="2" fillId="0" borderId="172" xfId="57" applyFont="1" applyBorder="1" applyAlignment="1">
      <alignment horizontal="center" vertical="center" wrapText="1"/>
      <protection/>
    </xf>
    <xf numFmtId="0" fontId="2" fillId="0" borderId="175" xfId="57" applyFont="1" applyBorder="1" applyAlignment="1">
      <alignment horizontal="center" vertical="center" wrapText="1"/>
      <protection/>
    </xf>
    <xf numFmtId="0" fontId="2" fillId="0" borderId="111" xfId="57" applyFont="1" applyBorder="1" applyAlignment="1">
      <alignment horizontal="center" vertical="center" wrapText="1"/>
      <protection/>
    </xf>
    <xf numFmtId="0" fontId="2" fillId="0" borderId="168" xfId="57" applyFont="1" applyBorder="1" applyAlignment="1">
      <alignment horizontal="center" vertical="center" wrapText="1"/>
      <protection/>
    </xf>
    <xf numFmtId="0" fontId="2" fillId="0" borderId="113" xfId="57" applyFont="1" applyBorder="1" applyAlignment="1">
      <alignment horizontal="center" vertical="center" wrapText="1"/>
      <protection/>
    </xf>
    <xf numFmtId="0" fontId="2" fillId="0" borderId="171" xfId="57" applyFont="1" applyBorder="1" applyAlignment="1">
      <alignment horizontal="center" vertical="center" wrapText="1"/>
      <protection/>
    </xf>
    <xf numFmtId="0" fontId="2" fillId="0" borderId="105" xfId="57" applyFont="1" applyBorder="1" applyAlignment="1">
      <alignment horizontal="center" vertical="center" wrapText="1"/>
      <protection/>
    </xf>
    <xf numFmtId="0" fontId="2" fillId="0" borderId="144" xfId="57" applyFont="1" applyBorder="1" applyAlignment="1">
      <alignment horizontal="center" vertical="center" wrapText="1"/>
      <protection/>
    </xf>
    <xf numFmtId="0" fontId="2" fillId="0" borderId="176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1" fillId="0" borderId="102" xfId="57" applyBorder="1" applyAlignment="1">
      <alignment horizontal="center"/>
      <protection/>
    </xf>
    <xf numFmtId="0" fontId="7" fillId="0" borderId="49" xfId="57" applyFont="1" applyFill="1" applyBorder="1" applyAlignment="1">
      <alignment horizontal="center" wrapText="1"/>
      <protection/>
    </xf>
    <xf numFmtId="0" fontId="7" fillId="0" borderId="176" xfId="57" applyFont="1" applyFill="1" applyBorder="1" applyAlignment="1">
      <alignment horizontal="center"/>
      <protection/>
    </xf>
    <xf numFmtId="0" fontId="7" fillId="0" borderId="96" xfId="57" applyFont="1" applyFill="1" applyBorder="1" applyAlignment="1">
      <alignment horizontal="center" wrapText="1"/>
      <protection/>
    </xf>
    <xf numFmtId="0" fontId="7" fillId="0" borderId="114" xfId="57" applyFont="1" applyFill="1" applyBorder="1" applyAlignment="1">
      <alignment horizontal="center"/>
      <protection/>
    </xf>
    <xf numFmtId="0" fontId="7" fillId="0" borderId="49" xfId="57" applyFont="1" applyBorder="1" applyAlignment="1">
      <alignment horizontal="center" wrapText="1"/>
      <protection/>
    </xf>
    <xf numFmtId="0" fontId="7" fillId="0" borderId="176" xfId="57" applyFont="1" applyBorder="1" applyAlignment="1">
      <alignment horizontal="center"/>
      <protection/>
    </xf>
    <xf numFmtId="0" fontId="7" fillId="0" borderId="96" xfId="57" applyFont="1" applyBorder="1" applyAlignment="1">
      <alignment horizontal="center" wrapText="1"/>
      <protection/>
    </xf>
    <xf numFmtId="0" fontId="7" fillId="0" borderId="114" xfId="57" applyFont="1" applyBorder="1" applyAlignment="1">
      <alignment horizontal="center"/>
      <protection/>
    </xf>
    <xf numFmtId="0" fontId="7" fillId="0" borderId="49" xfId="57" applyFont="1" applyBorder="1" applyAlignment="1">
      <alignment horizontal="center" vertical="center"/>
      <protection/>
    </xf>
    <xf numFmtId="0" fontId="7" fillId="0" borderId="173" xfId="57" applyFont="1" applyBorder="1" applyAlignment="1">
      <alignment horizontal="center" vertical="center"/>
      <protection/>
    </xf>
    <xf numFmtId="0" fontId="7" fillId="0" borderId="95" xfId="57" applyFont="1" applyBorder="1" applyAlignment="1">
      <alignment horizontal="center" vertical="center"/>
      <protection/>
    </xf>
    <xf numFmtId="0" fontId="7" fillId="0" borderId="111" xfId="57" applyFont="1" applyBorder="1" applyAlignment="1">
      <alignment horizontal="center" vertical="center"/>
      <protection/>
    </xf>
    <xf numFmtId="0" fontId="7" fillId="0" borderId="40" xfId="57" applyFont="1" applyBorder="1" applyAlignment="1">
      <alignment horizontal="center" wrapText="1"/>
      <protection/>
    </xf>
    <xf numFmtId="0" fontId="7" fillId="0" borderId="105" xfId="57" applyFont="1" applyBorder="1" applyAlignment="1">
      <alignment horizontal="center"/>
      <protection/>
    </xf>
    <xf numFmtId="0" fontId="7" fillId="0" borderId="176" xfId="57" applyFont="1" applyBorder="1" applyAlignment="1">
      <alignment horizontal="center" wrapText="1"/>
      <protection/>
    </xf>
    <xf numFmtId="0" fontId="6" fillId="0" borderId="75" xfId="57" applyFont="1" applyBorder="1" applyAlignment="1">
      <alignment horizontal="center" wrapText="1"/>
      <protection/>
    </xf>
    <xf numFmtId="0" fontId="6" fillId="0" borderId="101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6" fillId="0" borderId="120" xfId="57" applyFont="1" applyBorder="1" applyAlignment="1">
      <alignment horizontal="center"/>
      <protection/>
    </xf>
    <xf numFmtId="0" fontId="6" fillId="0" borderId="121" xfId="57" applyFont="1" applyBorder="1" applyAlignment="1">
      <alignment horizontal="center"/>
      <protection/>
    </xf>
    <xf numFmtId="0" fontId="6" fillId="0" borderId="123" xfId="57" applyFont="1" applyBorder="1" applyAlignment="1">
      <alignment horizontal="center"/>
      <protection/>
    </xf>
    <xf numFmtId="0" fontId="7" fillId="0" borderId="93" xfId="57" applyFont="1" applyBorder="1" applyAlignment="1">
      <alignment horizontal="center"/>
      <protection/>
    </xf>
    <xf numFmtId="0" fontId="7" fillId="0" borderId="107" xfId="57" applyFont="1" applyBorder="1" applyAlignment="1">
      <alignment horizontal="center"/>
      <protection/>
    </xf>
    <xf numFmtId="0" fontId="7" fillId="0" borderId="143" xfId="57" applyFont="1" applyBorder="1" applyAlignment="1">
      <alignment horizontal="center"/>
      <protection/>
    </xf>
    <xf numFmtId="0" fontId="2" fillId="0" borderId="113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2" fillId="0" borderId="172" xfId="57" applyFont="1" applyBorder="1" applyAlignment="1">
      <alignment horizontal="left"/>
      <protection/>
    </xf>
    <xf numFmtId="0" fontId="6" fillId="0" borderId="75" xfId="57" applyFont="1" applyBorder="1" applyAlignment="1">
      <alignment horizontal="center" vertical="center"/>
      <protection/>
    </xf>
    <xf numFmtId="0" fontId="6" fillId="0" borderId="101" xfId="57" applyFont="1" applyBorder="1" applyAlignment="1">
      <alignment horizontal="center" vertical="center"/>
      <protection/>
    </xf>
    <xf numFmtId="0" fontId="6" fillId="0" borderId="75" xfId="57" applyFont="1" applyBorder="1" applyAlignment="1">
      <alignment horizontal="center" vertical="center" wrapText="1"/>
      <protection/>
    </xf>
    <xf numFmtId="0" fontId="6" fillId="0" borderId="101" xfId="57" applyFont="1" applyBorder="1" applyAlignment="1">
      <alignment horizontal="center" vertical="center" wrapText="1"/>
      <protection/>
    </xf>
    <xf numFmtId="0" fontId="6" fillId="0" borderId="83" xfId="57" applyFont="1" applyBorder="1" applyAlignment="1">
      <alignment horizontal="center" vertical="center"/>
      <protection/>
    </xf>
    <xf numFmtId="0" fontId="7" fillId="0" borderId="95" xfId="57" applyFont="1" applyBorder="1" applyAlignment="1">
      <alignment horizontal="center" wrapText="1"/>
      <protection/>
    </xf>
    <xf numFmtId="0" fontId="7" fillId="0" borderId="111" xfId="57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50" xfId="57" applyFont="1" applyBorder="1" applyAlignment="1">
      <alignment horizontal="center"/>
      <protection/>
    </xf>
    <xf numFmtId="0" fontId="1" fillId="0" borderId="108" xfId="57" applyFont="1" applyBorder="1" applyAlignment="1">
      <alignment horizontal="center"/>
      <protection/>
    </xf>
    <xf numFmtId="0" fontId="1" fillId="0" borderId="95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120" xfId="57" applyFont="1" applyBorder="1" applyAlignment="1">
      <alignment horizontal="center"/>
      <protection/>
    </xf>
    <xf numFmtId="0" fontId="1" fillId="0" borderId="75" xfId="57" applyBorder="1" applyAlignment="1">
      <alignment horizontal="center" wrapText="1"/>
      <protection/>
    </xf>
    <xf numFmtId="0" fontId="1" fillId="0" borderId="101" xfId="57" applyBorder="1" applyAlignment="1">
      <alignment horizontal="center"/>
      <protection/>
    </xf>
    <xf numFmtId="0" fontId="1" fillId="0" borderId="89" xfId="57" applyBorder="1" applyAlignment="1">
      <alignment horizontal="center"/>
      <protection/>
    </xf>
    <xf numFmtId="0" fontId="1" fillId="0" borderId="152" xfId="57" applyFont="1" applyBorder="1" applyAlignment="1">
      <alignment horizontal="center"/>
      <protection/>
    </xf>
    <xf numFmtId="0" fontId="2" fillId="0" borderId="123" xfId="57" applyFont="1" applyBorder="1" applyAlignment="1">
      <alignment horizontal="center"/>
      <protection/>
    </xf>
    <xf numFmtId="0" fontId="2" fillId="0" borderId="121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XAY DUNG KHBC NH 2012-20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28575</xdr:rowOff>
    </xdr:from>
    <xdr:to>
      <xdr:col>1</xdr:col>
      <xdr:colOff>1504950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9600" y="438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S12" sqref="S9:S12"/>
    </sheetView>
  </sheetViews>
  <sheetFormatPr defaultColWidth="9.8515625" defaultRowHeight="12.75"/>
  <cols>
    <col min="1" max="1" width="9.8515625" style="154" customWidth="1"/>
    <col min="2" max="2" width="5.140625" style="154" customWidth="1"/>
    <col min="3" max="3" width="4.8515625" style="154" customWidth="1"/>
    <col min="4" max="4" width="4.421875" style="154" customWidth="1"/>
    <col min="5" max="5" width="5.00390625" style="154" customWidth="1"/>
    <col min="6" max="7" width="5.7109375" style="154" customWidth="1"/>
    <col min="8" max="8" width="4.421875" style="154" customWidth="1"/>
    <col min="9" max="9" width="4.140625" style="154" customWidth="1"/>
    <col min="10" max="10" width="3.8515625" style="154" customWidth="1"/>
    <col min="11" max="11" width="4.7109375" style="155" bestFit="1" customWidth="1"/>
    <col min="12" max="12" width="4.57421875" style="154" customWidth="1"/>
    <col min="13" max="13" width="5.140625" style="154" customWidth="1"/>
    <col min="14" max="14" width="5.28125" style="154" customWidth="1"/>
    <col min="15" max="16" width="5.57421875" style="154" customWidth="1"/>
    <col min="17" max="17" width="5.7109375" style="154" customWidth="1"/>
    <col min="18" max="18" width="6.57421875" style="154" bestFit="1" customWidth="1"/>
    <col min="19" max="19" width="6.57421875" style="154" customWidth="1"/>
    <col min="20" max="20" width="6.421875" style="154" customWidth="1"/>
    <col min="21" max="21" width="8.28125" style="154" customWidth="1"/>
    <col min="22" max="22" width="10.28125" style="154" customWidth="1"/>
    <col min="23" max="23" width="5.00390625" style="154" customWidth="1"/>
    <col min="24" max="25" width="5.28125" style="154" customWidth="1"/>
    <col min="26" max="26" width="6.8515625" style="154" customWidth="1"/>
    <col min="27" max="27" width="4.7109375" style="154" customWidth="1"/>
    <col min="28" max="28" width="13.57421875" style="156" customWidth="1"/>
    <col min="29" max="16384" width="9.8515625" style="154" customWidth="1"/>
  </cols>
  <sheetData>
    <row r="1" spans="23:24" ht="15.75">
      <c r="W1" s="571" t="s">
        <v>88</v>
      </c>
      <c r="X1" s="571"/>
    </row>
    <row r="2" spans="1:24" s="159" customFormat="1" ht="23.25" customHeight="1">
      <c r="A2" s="575" t="s">
        <v>229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157"/>
      <c r="T2" s="157"/>
      <c r="U2" s="157"/>
      <c r="V2" s="157"/>
      <c r="W2" s="157"/>
      <c r="X2" s="158"/>
    </row>
    <row r="3" spans="1:24" s="160" customFormat="1" ht="17.25" customHeight="1">
      <c r="A3" s="446" t="s">
        <v>89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161"/>
      <c r="X3" s="162"/>
    </row>
    <row r="4" spans="1:24" s="160" customFormat="1" ht="9" customHeight="1">
      <c r="A4" s="165"/>
      <c r="B4" s="161"/>
      <c r="C4" s="154"/>
      <c r="D4" s="161"/>
      <c r="K4" s="166"/>
      <c r="L4" s="167"/>
      <c r="M4" s="167"/>
      <c r="N4" s="167"/>
      <c r="O4" s="167"/>
      <c r="T4" s="161"/>
      <c r="U4" s="161"/>
      <c r="V4" s="161"/>
      <c r="W4" s="161"/>
      <c r="X4" s="162"/>
    </row>
    <row r="5" spans="1:24" s="160" customFormat="1" ht="15.75">
      <c r="A5" s="168" t="s">
        <v>90</v>
      </c>
      <c r="B5" s="161"/>
      <c r="C5" s="154"/>
      <c r="D5" s="161"/>
      <c r="K5" s="166"/>
      <c r="L5" s="167"/>
      <c r="M5" s="167"/>
      <c r="N5" s="167"/>
      <c r="O5" s="167"/>
      <c r="T5" s="161"/>
      <c r="U5" s="161"/>
      <c r="V5" s="161"/>
      <c r="W5" s="161"/>
      <c r="X5" s="162"/>
    </row>
    <row r="6" spans="1:24" s="160" customFormat="1" ht="9.75" customHeight="1" thickBot="1">
      <c r="A6" s="166"/>
      <c r="B6" s="161"/>
      <c r="C6" s="154"/>
      <c r="D6" s="161"/>
      <c r="K6" s="166"/>
      <c r="L6" s="167"/>
      <c r="M6" s="167"/>
      <c r="N6" s="167"/>
      <c r="O6" s="167"/>
      <c r="T6" s="161"/>
      <c r="U6" s="161"/>
      <c r="V6" s="161"/>
      <c r="W6" s="161"/>
      <c r="X6" s="162"/>
    </row>
    <row r="7" spans="1:16" s="174" customFormat="1" ht="19.5" customHeight="1" thickBot="1">
      <c r="A7" s="169"/>
      <c r="B7" s="170" t="s">
        <v>91</v>
      </c>
      <c r="C7" s="170"/>
      <c r="D7" s="170"/>
      <c r="E7" s="170"/>
      <c r="F7" s="170"/>
      <c r="G7" s="170"/>
      <c r="H7" s="170"/>
      <c r="I7" s="170"/>
      <c r="J7" s="170"/>
      <c r="K7" s="171"/>
      <c r="L7" s="171"/>
      <c r="M7" s="172"/>
      <c r="N7" s="173" t="s">
        <v>92</v>
      </c>
      <c r="O7" s="171"/>
      <c r="P7" s="169"/>
    </row>
    <row r="8" spans="1:16" ht="39" thickBot="1">
      <c r="A8" s="176" t="s">
        <v>93</v>
      </c>
      <c r="B8" s="177" t="s">
        <v>94</v>
      </c>
      <c r="C8" s="178" t="s">
        <v>95</v>
      </c>
      <c r="D8" s="178" t="s">
        <v>96</v>
      </c>
      <c r="E8" s="178" t="s">
        <v>97</v>
      </c>
      <c r="F8" s="178" t="s">
        <v>98</v>
      </c>
      <c r="G8" s="178" t="s">
        <v>99</v>
      </c>
      <c r="H8" s="178" t="s">
        <v>100</v>
      </c>
      <c r="I8" s="178" t="s">
        <v>101</v>
      </c>
      <c r="J8" s="178" t="s">
        <v>102</v>
      </c>
      <c r="K8" s="178" t="s">
        <v>103</v>
      </c>
      <c r="L8" s="178" t="s">
        <v>104</v>
      </c>
      <c r="M8" s="179" t="s">
        <v>105</v>
      </c>
      <c r="N8" s="180" t="s">
        <v>106</v>
      </c>
      <c r="O8" s="181" t="s">
        <v>107</v>
      </c>
      <c r="P8" s="182" t="s">
        <v>108</v>
      </c>
    </row>
    <row r="9" spans="1:17" ht="20.25" customHeight="1">
      <c r="A9" s="183">
        <v>1</v>
      </c>
      <c r="B9" s="184">
        <v>4</v>
      </c>
      <c r="C9" s="184">
        <v>1</v>
      </c>
      <c r="D9" s="184"/>
      <c r="E9" s="184">
        <v>1</v>
      </c>
      <c r="F9" s="184"/>
      <c r="G9" s="184">
        <v>10</v>
      </c>
      <c r="H9" s="184">
        <v>1</v>
      </c>
      <c r="I9" s="184"/>
      <c r="J9" s="184">
        <v>2</v>
      </c>
      <c r="K9" s="185">
        <v>1</v>
      </c>
      <c r="L9" s="185">
        <v>1</v>
      </c>
      <c r="M9" s="186">
        <v>1</v>
      </c>
      <c r="N9" s="187">
        <v>2</v>
      </c>
      <c r="O9" s="188"/>
      <c r="P9" s="189">
        <f>SUM(B9:O9)</f>
        <v>24</v>
      </c>
      <c r="Q9" s="175"/>
    </row>
    <row r="10" spans="1:17" ht="20.25" customHeight="1">
      <c r="A10" s="191">
        <v>2</v>
      </c>
      <c r="B10" s="192">
        <v>5</v>
      </c>
      <c r="C10" s="192">
        <v>1</v>
      </c>
      <c r="D10" s="192"/>
      <c r="E10" s="192">
        <v>1</v>
      </c>
      <c r="F10" s="192"/>
      <c r="G10" s="192">
        <v>9</v>
      </c>
      <c r="H10" s="192">
        <v>1</v>
      </c>
      <c r="I10" s="192"/>
      <c r="J10" s="192">
        <v>2</v>
      </c>
      <c r="K10" s="193">
        <v>1</v>
      </c>
      <c r="L10" s="193">
        <v>1</v>
      </c>
      <c r="M10" s="194">
        <v>2</v>
      </c>
      <c r="N10" s="195">
        <v>2</v>
      </c>
      <c r="O10" s="196"/>
      <c r="P10" s="189">
        <f>SUM(B10:O10)</f>
        <v>25</v>
      </c>
      <c r="Q10" s="160"/>
    </row>
    <row r="11" spans="1:17" ht="20.25" customHeight="1">
      <c r="A11" s="191">
        <v>3</v>
      </c>
      <c r="B11" s="192">
        <v>5</v>
      </c>
      <c r="C11" s="192">
        <v>2</v>
      </c>
      <c r="D11" s="192"/>
      <c r="E11" s="192">
        <v>1</v>
      </c>
      <c r="F11" s="192"/>
      <c r="G11" s="192">
        <v>8</v>
      </c>
      <c r="H11" s="192">
        <v>1</v>
      </c>
      <c r="I11" s="192"/>
      <c r="J11" s="192">
        <v>2</v>
      </c>
      <c r="K11" s="193">
        <v>1</v>
      </c>
      <c r="L11" s="193">
        <v>1</v>
      </c>
      <c r="M11" s="194">
        <v>2</v>
      </c>
      <c r="N11" s="195">
        <v>4</v>
      </c>
      <c r="O11" s="196">
        <v>2</v>
      </c>
      <c r="P11" s="189">
        <f>SUM(B11:O11)</f>
        <v>29</v>
      </c>
      <c r="Q11" s="160"/>
    </row>
    <row r="12" spans="1:17" ht="20.25" customHeight="1">
      <c r="A12" s="191">
        <v>4</v>
      </c>
      <c r="B12" s="192">
        <v>5</v>
      </c>
      <c r="C12" s="192"/>
      <c r="D12" s="192">
        <v>2</v>
      </c>
      <c r="E12" s="192"/>
      <c r="F12" s="192">
        <v>1</v>
      </c>
      <c r="G12" s="192">
        <v>8</v>
      </c>
      <c r="H12" s="192">
        <v>1</v>
      </c>
      <c r="I12" s="192">
        <v>2</v>
      </c>
      <c r="J12" s="192">
        <v>2</v>
      </c>
      <c r="K12" s="193">
        <v>1</v>
      </c>
      <c r="L12" s="193">
        <v>1</v>
      </c>
      <c r="M12" s="194">
        <v>2</v>
      </c>
      <c r="N12" s="195">
        <v>4</v>
      </c>
      <c r="O12" s="196">
        <v>2</v>
      </c>
      <c r="P12" s="189">
        <f>SUM(B12:O12)</f>
        <v>31</v>
      </c>
      <c r="Q12" s="160"/>
    </row>
    <row r="13" spans="1:17" ht="20.25" customHeight="1" thickBot="1">
      <c r="A13" s="197">
        <v>5</v>
      </c>
      <c r="B13" s="198">
        <v>5</v>
      </c>
      <c r="C13" s="198"/>
      <c r="D13" s="198">
        <v>2</v>
      </c>
      <c r="E13" s="198"/>
      <c r="F13" s="198">
        <v>1</v>
      </c>
      <c r="G13" s="198">
        <v>8</v>
      </c>
      <c r="H13" s="198">
        <v>1</v>
      </c>
      <c r="I13" s="198">
        <v>2</v>
      </c>
      <c r="J13" s="198">
        <v>2</v>
      </c>
      <c r="K13" s="199">
        <v>1</v>
      </c>
      <c r="L13" s="199">
        <v>1</v>
      </c>
      <c r="M13" s="200">
        <v>2</v>
      </c>
      <c r="N13" s="201">
        <v>4</v>
      </c>
      <c r="O13" s="202">
        <v>2</v>
      </c>
      <c r="P13" s="189">
        <f>SUM(B13:O13)</f>
        <v>31</v>
      </c>
      <c r="Q13" s="203"/>
    </row>
    <row r="14" spans="1:17" ht="20.25" customHeight="1" thickBot="1">
      <c r="A14" s="204" t="s">
        <v>109</v>
      </c>
      <c r="B14" s="177">
        <f aca="true" t="shared" si="0" ref="B14:O14">SUM(B9:B13)</f>
        <v>24</v>
      </c>
      <c r="C14" s="177">
        <f t="shared" si="0"/>
        <v>4</v>
      </c>
      <c r="D14" s="177">
        <f t="shared" si="0"/>
        <v>4</v>
      </c>
      <c r="E14" s="177">
        <f t="shared" si="0"/>
        <v>3</v>
      </c>
      <c r="F14" s="177">
        <f t="shared" si="0"/>
        <v>2</v>
      </c>
      <c r="G14" s="177">
        <f t="shared" si="0"/>
        <v>43</v>
      </c>
      <c r="H14" s="177">
        <f t="shared" si="0"/>
        <v>5</v>
      </c>
      <c r="I14" s="177">
        <f t="shared" si="0"/>
        <v>4</v>
      </c>
      <c r="J14" s="177">
        <f t="shared" si="0"/>
        <v>10</v>
      </c>
      <c r="K14" s="205">
        <f t="shared" si="0"/>
        <v>5</v>
      </c>
      <c r="L14" s="205">
        <f t="shared" si="0"/>
        <v>5</v>
      </c>
      <c r="M14" s="206">
        <f t="shared" si="0"/>
        <v>9</v>
      </c>
      <c r="N14" s="207">
        <f t="shared" si="0"/>
        <v>16</v>
      </c>
      <c r="O14" s="208">
        <f t="shared" si="0"/>
        <v>6</v>
      </c>
      <c r="P14" s="209">
        <f>SUM(K14:O14)</f>
        <v>41</v>
      </c>
      <c r="Q14" s="160"/>
    </row>
    <row r="15" spans="11:24" ht="10.5" customHeight="1">
      <c r="K15" s="154"/>
      <c r="R15" s="160"/>
      <c r="S15" s="160"/>
      <c r="T15" s="160"/>
      <c r="U15" s="160"/>
      <c r="V15" s="160"/>
      <c r="W15" s="160"/>
      <c r="X15" s="160"/>
    </row>
    <row r="16" spans="1:15" ht="32.25" customHeight="1">
      <c r="A16" s="572" t="s">
        <v>208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306"/>
      <c r="O16" s="306"/>
    </row>
    <row r="17" spans="11:14" ht="16.5" thickBot="1">
      <c r="K17" s="154"/>
      <c r="N17" s="366" t="s">
        <v>207</v>
      </c>
    </row>
    <row r="18" spans="1:24" ht="31.5" customHeight="1" thickBot="1">
      <c r="A18" s="573" t="s">
        <v>110</v>
      </c>
      <c r="B18" s="576" t="s">
        <v>111</v>
      </c>
      <c r="C18" s="576"/>
      <c r="D18" s="576"/>
      <c r="E18" s="576"/>
      <c r="F18" s="576"/>
      <c r="G18" s="576"/>
      <c r="H18" s="210"/>
      <c r="I18" s="211"/>
      <c r="J18" s="211"/>
      <c r="K18" s="212"/>
      <c r="L18" s="212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</row>
    <row r="19" spans="1:22" s="217" customFormat="1" ht="38.25" customHeight="1" thickBot="1">
      <c r="A19" s="574"/>
      <c r="B19" s="213" t="s">
        <v>112</v>
      </c>
      <c r="C19" s="213" t="s">
        <v>113</v>
      </c>
      <c r="D19" s="214" t="s">
        <v>114</v>
      </c>
      <c r="E19" s="213" t="s">
        <v>103</v>
      </c>
      <c r="F19" s="213" t="s">
        <v>115</v>
      </c>
      <c r="G19" s="213" t="s">
        <v>116</v>
      </c>
      <c r="H19" s="215" t="s">
        <v>117</v>
      </c>
      <c r="I19" s="216"/>
      <c r="J19" s="216"/>
      <c r="N19" s="577" t="s">
        <v>120</v>
      </c>
      <c r="O19" s="577"/>
      <c r="P19" s="570" t="s">
        <v>201</v>
      </c>
      <c r="Q19" s="570" t="s">
        <v>202</v>
      </c>
      <c r="R19" s="570" t="s">
        <v>203</v>
      </c>
      <c r="S19" s="570" t="s">
        <v>204</v>
      </c>
      <c r="T19" s="570" t="s">
        <v>205</v>
      </c>
      <c r="U19" s="570" t="s">
        <v>206</v>
      </c>
      <c r="V19" s="570"/>
    </row>
    <row r="20" spans="1:22" s="175" customFormat="1" ht="19.5" customHeight="1">
      <c r="A20" s="218">
        <v>1</v>
      </c>
      <c r="B20" s="219">
        <v>5</v>
      </c>
      <c r="C20" s="184">
        <v>4</v>
      </c>
      <c r="D20" s="220">
        <v>2</v>
      </c>
      <c r="E20" s="184">
        <v>2</v>
      </c>
      <c r="F20" s="184">
        <v>2</v>
      </c>
      <c r="G20" s="184">
        <v>2</v>
      </c>
      <c r="H20" s="189">
        <f>SUM(B20:G20)</f>
        <v>17</v>
      </c>
      <c r="I20" s="221"/>
      <c r="J20" s="221"/>
      <c r="N20" s="577"/>
      <c r="O20" s="577"/>
      <c r="P20" s="570"/>
      <c r="Q20" s="570"/>
      <c r="R20" s="570"/>
      <c r="S20" s="570"/>
      <c r="T20" s="570"/>
      <c r="U20" s="427" t="s">
        <v>197</v>
      </c>
      <c r="V20" s="427" t="s">
        <v>198</v>
      </c>
    </row>
    <row r="21" spans="1:22" s="160" customFormat="1" ht="19.5" customHeight="1">
      <c r="A21" s="222">
        <v>2</v>
      </c>
      <c r="B21" s="223">
        <v>5</v>
      </c>
      <c r="C21" s="192">
        <v>4</v>
      </c>
      <c r="D21" s="193">
        <v>2</v>
      </c>
      <c r="E21" s="192">
        <v>2</v>
      </c>
      <c r="F21" s="192">
        <v>2</v>
      </c>
      <c r="G21" s="192">
        <v>2</v>
      </c>
      <c r="H21" s="189">
        <f>SUM(B21:G21)</f>
        <v>17</v>
      </c>
      <c r="I21" s="221"/>
      <c r="J21" s="221"/>
      <c r="N21" s="577" t="s">
        <v>195</v>
      </c>
      <c r="O21" s="577"/>
      <c r="P21" s="428" t="s">
        <v>199</v>
      </c>
      <c r="Q21" s="428">
        <v>0.05</v>
      </c>
      <c r="R21" s="428">
        <v>0.05</v>
      </c>
      <c r="S21" s="428" t="s">
        <v>200</v>
      </c>
      <c r="T21" s="428">
        <v>0.065</v>
      </c>
      <c r="U21" s="428">
        <v>0.065</v>
      </c>
      <c r="V21" s="428">
        <v>0.13</v>
      </c>
    </row>
    <row r="22" spans="1:22" s="160" customFormat="1" ht="19.5" customHeight="1">
      <c r="A22" s="222">
        <v>3</v>
      </c>
      <c r="B22" s="223">
        <v>3</v>
      </c>
      <c r="C22" s="192">
        <v>4</v>
      </c>
      <c r="D22" s="193">
        <v>2</v>
      </c>
      <c r="E22" s="192">
        <v>2</v>
      </c>
      <c r="F22" s="192">
        <v>2</v>
      </c>
      <c r="G22" s="192">
        <v>2</v>
      </c>
      <c r="H22" s="189">
        <f>SUM(B22:G22)</f>
        <v>15</v>
      </c>
      <c r="I22" s="221"/>
      <c r="J22" s="221"/>
      <c r="N22" s="577" t="s">
        <v>196</v>
      </c>
      <c r="O22" s="577"/>
      <c r="P22" s="428">
        <v>1.14</v>
      </c>
      <c r="Q22" s="428">
        <v>0.06</v>
      </c>
      <c r="R22" s="428">
        <v>0.06</v>
      </c>
      <c r="S22" s="428">
        <v>0.11</v>
      </c>
      <c r="T22" s="428">
        <v>0.065</v>
      </c>
      <c r="U22" s="428">
        <v>0.13</v>
      </c>
      <c r="V22" s="428">
        <v>0.13</v>
      </c>
    </row>
    <row r="23" spans="1:10" s="160" customFormat="1" ht="19.5" customHeight="1">
      <c r="A23" s="222">
        <v>4</v>
      </c>
      <c r="B23" s="223">
        <v>3</v>
      </c>
      <c r="C23" s="192">
        <v>4</v>
      </c>
      <c r="D23" s="193">
        <v>2</v>
      </c>
      <c r="E23" s="192">
        <v>2</v>
      </c>
      <c r="F23" s="192">
        <v>2</v>
      </c>
      <c r="G23" s="192">
        <v>2</v>
      </c>
      <c r="H23" s="189">
        <f>SUM(B23:G23)</f>
        <v>15</v>
      </c>
      <c r="I23" s="221"/>
      <c r="J23" s="221"/>
    </row>
    <row r="24" spans="1:28" s="161" customFormat="1" ht="19.5" customHeight="1" thickBot="1">
      <c r="A24" s="225">
        <v>5</v>
      </c>
      <c r="B24" s="226">
        <v>3</v>
      </c>
      <c r="C24" s="198">
        <v>4</v>
      </c>
      <c r="D24" s="199">
        <v>2</v>
      </c>
      <c r="E24" s="198">
        <v>2</v>
      </c>
      <c r="F24" s="198">
        <v>2</v>
      </c>
      <c r="G24" s="198">
        <v>2</v>
      </c>
      <c r="H24" s="227">
        <f>SUM(B24:G24)</f>
        <v>15</v>
      </c>
      <c r="I24" s="221"/>
      <c r="J24" s="221"/>
      <c r="N24" s="157" t="s">
        <v>209</v>
      </c>
      <c r="AB24" s="164"/>
    </row>
    <row r="25" spans="1:28" s="228" customFormat="1" ht="19.5" customHeight="1" thickBot="1">
      <c r="A25" s="229" t="s">
        <v>109</v>
      </c>
      <c r="B25" s="204">
        <f aca="true" t="shared" si="1" ref="B25:H25">SUM(B20:B24)</f>
        <v>19</v>
      </c>
      <c r="C25" s="177">
        <f t="shared" si="1"/>
        <v>20</v>
      </c>
      <c r="D25" s="177">
        <f t="shared" si="1"/>
        <v>10</v>
      </c>
      <c r="E25" s="177">
        <f t="shared" si="1"/>
        <v>10</v>
      </c>
      <c r="F25" s="177">
        <f t="shared" si="1"/>
        <v>10</v>
      </c>
      <c r="G25" s="177">
        <f t="shared" si="1"/>
        <v>10</v>
      </c>
      <c r="H25" s="209">
        <f t="shared" si="1"/>
        <v>79</v>
      </c>
      <c r="I25" s="164"/>
      <c r="J25" s="164"/>
      <c r="K25" s="161"/>
      <c r="AB25" s="221"/>
    </row>
    <row r="26" spans="11:28" s="228" customFormat="1" ht="12.75">
      <c r="K26" s="164"/>
      <c r="AB26" s="221"/>
    </row>
    <row r="27" spans="11:28" s="230" customFormat="1" ht="15.75">
      <c r="K27" s="231"/>
      <c r="AB27" s="232"/>
    </row>
    <row r="28" spans="1:28" s="230" customFormat="1" ht="15.75">
      <c r="A28" s="154"/>
      <c r="B28" s="154"/>
      <c r="C28" s="154"/>
      <c r="D28" s="156"/>
      <c r="E28" s="154"/>
      <c r="F28" s="154"/>
      <c r="G28" s="154"/>
      <c r="H28" s="154"/>
      <c r="I28" s="154"/>
      <c r="K28" s="233"/>
      <c r="AB28" s="232"/>
    </row>
    <row r="29" spans="1:28" s="230" customFormat="1" ht="15.75">
      <c r="A29" s="159"/>
      <c r="B29" s="157"/>
      <c r="C29" s="159"/>
      <c r="D29" s="159"/>
      <c r="E29" s="159"/>
      <c r="F29" s="159"/>
      <c r="G29" s="159"/>
      <c r="H29" s="159"/>
      <c r="I29" s="159"/>
      <c r="K29" s="231"/>
      <c r="X29" s="162"/>
      <c r="AB29" s="232"/>
    </row>
    <row r="30" spans="1:28" s="230" customFormat="1" ht="15.75">
      <c r="A30" s="163"/>
      <c r="B30" s="161"/>
      <c r="C30" s="161"/>
      <c r="D30" s="164"/>
      <c r="E30" s="160"/>
      <c r="F30" s="160"/>
      <c r="G30" s="160"/>
      <c r="H30" s="160"/>
      <c r="I30" s="160"/>
      <c r="K30" s="231"/>
      <c r="AB30" s="232"/>
    </row>
    <row r="31" spans="1:9" ht="15.75">
      <c r="A31" s="163"/>
      <c r="B31" s="161"/>
      <c r="C31" s="161"/>
      <c r="D31" s="164"/>
      <c r="E31" s="160"/>
      <c r="F31" s="160"/>
      <c r="G31" s="160"/>
      <c r="H31" s="160"/>
      <c r="I31" s="160"/>
    </row>
    <row r="32" spans="1:9" ht="15.75">
      <c r="A32" s="163"/>
      <c r="B32" s="161"/>
      <c r="C32" s="161"/>
      <c r="D32" s="164"/>
      <c r="E32" s="160"/>
      <c r="F32" s="160"/>
      <c r="G32" s="160"/>
      <c r="H32" s="160"/>
      <c r="I32" s="160"/>
    </row>
    <row r="33" spans="1:9" ht="15.75">
      <c r="A33" s="163"/>
      <c r="B33" s="161"/>
      <c r="C33" s="161"/>
      <c r="D33" s="164"/>
      <c r="E33" s="160"/>
      <c r="F33" s="160"/>
      <c r="G33" s="160"/>
      <c r="H33" s="160"/>
      <c r="I33" s="160"/>
    </row>
    <row r="34" spans="1:9" ht="15.75">
      <c r="A34" s="174"/>
      <c r="B34" s="160"/>
      <c r="C34" s="160"/>
      <c r="D34" s="160"/>
      <c r="E34" s="160"/>
      <c r="F34" s="160"/>
      <c r="G34" s="160"/>
      <c r="H34" s="160"/>
      <c r="I34" s="160"/>
    </row>
    <row r="35" spans="2:9" ht="15.75">
      <c r="B35" s="203"/>
      <c r="C35" s="203"/>
      <c r="D35" s="203"/>
      <c r="E35" s="203"/>
      <c r="F35" s="203"/>
      <c r="G35" s="203"/>
      <c r="H35" s="203"/>
      <c r="I35" s="203"/>
    </row>
    <row r="36" spans="4:9" ht="15.75">
      <c r="D36" s="160"/>
      <c r="E36" s="160"/>
      <c r="F36" s="160"/>
      <c r="G36" s="160"/>
      <c r="H36" s="160"/>
      <c r="I36" s="160"/>
    </row>
    <row r="37" spans="4:9" ht="15.75">
      <c r="D37" s="160"/>
      <c r="E37" s="160"/>
      <c r="F37" s="160"/>
      <c r="G37" s="160"/>
      <c r="H37" s="160"/>
      <c r="I37" s="160"/>
    </row>
    <row r="38" spans="4:9" ht="15.75">
      <c r="D38" s="160"/>
      <c r="E38" s="160"/>
      <c r="F38" s="160"/>
      <c r="G38" s="160"/>
      <c r="H38" s="160"/>
      <c r="I38" s="160"/>
    </row>
    <row r="39" spans="4:9" ht="15.75">
      <c r="D39" s="160"/>
      <c r="E39" s="160"/>
      <c r="F39" s="160"/>
      <c r="G39" s="160"/>
      <c r="H39" s="160"/>
      <c r="I39" s="160"/>
    </row>
    <row r="40" spans="4:9" ht="15.75">
      <c r="D40" s="160"/>
      <c r="E40" s="160"/>
      <c r="F40" s="160"/>
      <c r="G40" s="160"/>
      <c r="H40" s="160"/>
      <c r="I40" s="160"/>
    </row>
    <row r="41" spans="4:9" ht="15.75">
      <c r="D41" s="160"/>
      <c r="E41" s="160"/>
      <c r="F41" s="160"/>
      <c r="G41" s="160"/>
      <c r="H41" s="160"/>
      <c r="I41" s="160"/>
    </row>
    <row r="42" ht="15.75">
      <c r="D42" s="156"/>
    </row>
    <row r="43" ht="15.75">
      <c r="D43" s="156"/>
    </row>
    <row r="44" ht="15.75">
      <c r="D44" s="156"/>
    </row>
    <row r="45" spans="1:9" ht="18.75">
      <c r="A45" s="396"/>
      <c r="B45" s="396"/>
      <c r="C45" s="396"/>
      <c r="D45" s="396"/>
      <c r="E45" s="396"/>
      <c r="F45" s="396"/>
      <c r="G45" s="396"/>
      <c r="H45" s="396"/>
      <c r="I45" s="396"/>
    </row>
    <row r="46" spans="1:9" ht="15.75">
      <c r="A46" s="203"/>
      <c r="B46" s="203"/>
      <c r="C46" s="203"/>
      <c r="D46" s="203"/>
      <c r="E46" s="203"/>
      <c r="F46" s="203"/>
      <c r="G46" s="203"/>
      <c r="H46" s="203"/>
      <c r="I46" s="203"/>
    </row>
    <row r="47" spans="1:7" ht="15.75">
      <c r="A47" s="160"/>
      <c r="B47" s="160"/>
      <c r="C47" s="160"/>
      <c r="D47" s="160"/>
      <c r="E47" s="160"/>
      <c r="G47" s="159"/>
    </row>
    <row r="48" spans="1:7" ht="15.75">
      <c r="A48" s="160"/>
      <c r="B48" s="160"/>
      <c r="C48" s="160"/>
      <c r="D48" s="160"/>
      <c r="E48" s="160"/>
      <c r="G48" s="159"/>
    </row>
    <row r="49" spans="1:7" ht="15.75">
      <c r="A49" s="160"/>
      <c r="B49" s="160"/>
      <c r="C49" s="160"/>
      <c r="D49" s="160"/>
      <c r="E49" s="160"/>
      <c r="G49" s="159"/>
    </row>
    <row r="50" spans="1:9" ht="15.75">
      <c r="A50" s="160"/>
      <c r="B50" s="160"/>
      <c r="C50" s="160"/>
      <c r="D50" s="160"/>
      <c r="E50" s="160"/>
      <c r="G50" s="159"/>
      <c r="H50" s="160"/>
      <c r="I50" s="224"/>
    </row>
  </sheetData>
  <sheetProtection/>
  <mergeCells count="14">
    <mergeCell ref="N21:O21"/>
    <mergeCell ref="N22:O22"/>
    <mergeCell ref="N19:O20"/>
    <mergeCell ref="P19:P20"/>
    <mergeCell ref="T19:T20"/>
    <mergeCell ref="W1:X1"/>
    <mergeCell ref="A16:M16"/>
    <mergeCell ref="U19:V19"/>
    <mergeCell ref="S19:S20"/>
    <mergeCell ref="Q19:Q20"/>
    <mergeCell ref="R19:R20"/>
    <mergeCell ref="A18:A19"/>
    <mergeCell ref="A2:R2"/>
    <mergeCell ref="B18:G18"/>
  </mergeCells>
  <printOptions/>
  <pageMargins left="0.54" right="0.48" top="0.61" bottom="0.57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8515625" style="84" customWidth="1"/>
    <col min="2" max="2" width="25.57421875" style="83" bestFit="1" customWidth="1"/>
    <col min="3" max="3" width="5.7109375" style="85" customWidth="1"/>
    <col min="4" max="6" width="5.7109375" style="83" customWidth="1"/>
    <col min="7" max="7" width="6.8515625" style="85" customWidth="1"/>
    <col min="8" max="9" width="5.7109375" style="83" customWidth="1"/>
    <col min="10" max="10" width="6.8515625" style="85" customWidth="1"/>
    <col min="11" max="11" width="6.8515625" style="83" customWidth="1"/>
    <col min="12" max="12" width="6.00390625" style="83" customWidth="1"/>
    <col min="13" max="13" width="6.8515625" style="83" customWidth="1"/>
    <col min="14" max="15" width="6.8515625" style="85" customWidth="1"/>
    <col min="16" max="16" width="5.7109375" style="83" customWidth="1"/>
    <col min="17" max="17" width="6.140625" style="83" customWidth="1"/>
    <col min="18" max="19" width="5.7109375" style="83" customWidth="1"/>
    <col min="20" max="20" width="7.00390625" style="83" customWidth="1"/>
    <col min="21" max="16384" width="9.140625" style="83" customWidth="1"/>
  </cols>
  <sheetData>
    <row r="1" spans="1:21" ht="15.75">
      <c r="A1" s="567" t="s">
        <v>143</v>
      </c>
      <c r="B1" s="567"/>
      <c r="C1" s="567"/>
      <c r="D1" s="76"/>
      <c r="E1" s="76"/>
      <c r="F1" s="75"/>
      <c r="G1" s="307" t="s">
        <v>141</v>
      </c>
      <c r="H1" s="75"/>
      <c r="I1" s="75"/>
      <c r="J1" s="75"/>
      <c r="K1" s="75"/>
      <c r="L1" s="75"/>
      <c r="M1" s="75"/>
      <c r="N1" s="75"/>
      <c r="O1" s="75"/>
      <c r="P1" s="75"/>
      <c r="Q1" s="599" t="s">
        <v>194</v>
      </c>
      <c r="R1" s="599"/>
      <c r="S1" s="2"/>
      <c r="T1" s="2"/>
      <c r="U1" s="2"/>
    </row>
    <row r="2" spans="1:21" ht="16.5">
      <c r="A2" s="567" t="s">
        <v>142</v>
      </c>
      <c r="B2" s="567"/>
      <c r="C2" s="56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62"/>
      <c r="Q2" s="2"/>
      <c r="R2" s="2"/>
      <c r="S2" s="2"/>
      <c r="T2" s="2"/>
      <c r="U2" s="2"/>
    </row>
    <row r="3" spans="1:21" ht="15.75" customHeight="1">
      <c r="A3" s="77"/>
      <c r="B3" s="77"/>
      <c r="C3" s="7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62"/>
      <c r="Q3" s="2"/>
      <c r="R3" s="2"/>
      <c r="S3" s="2"/>
      <c r="T3" s="2"/>
      <c r="U3" s="2"/>
    </row>
    <row r="4" spans="1:21" ht="19.5" customHeight="1">
      <c r="A4" s="61"/>
      <c r="B4" s="610" t="s">
        <v>228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</row>
    <row r="5" ht="11.25" customHeight="1" thickBot="1"/>
    <row r="6" spans="1:20" ht="28.5" customHeight="1">
      <c r="A6" s="600" t="s">
        <v>45</v>
      </c>
      <c r="B6" s="602" t="s">
        <v>39</v>
      </c>
      <c r="C6" s="614" t="s">
        <v>223</v>
      </c>
      <c r="D6" s="558"/>
      <c r="E6" s="558"/>
      <c r="F6" s="561"/>
      <c r="G6" s="561"/>
      <c r="H6" s="557" t="s">
        <v>222</v>
      </c>
      <c r="I6" s="558"/>
      <c r="J6" s="559"/>
      <c r="K6" s="557" t="s">
        <v>40</v>
      </c>
      <c r="L6" s="558"/>
      <c r="M6" s="558"/>
      <c r="N6" s="559"/>
      <c r="O6" s="560" t="s">
        <v>9</v>
      </c>
      <c r="P6" s="558"/>
      <c r="Q6" s="558"/>
      <c r="R6" s="558"/>
      <c r="S6" s="561"/>
      <c r="T6" s="559"/>
    </row>
    <row r="7" spans="1:20" ht="27" customHeight="1">
      <c r="A7" s="601"/>
      <c r="B7" s="603"/>
      <c r="C7" s="605" t="s">
        <v>41</v>
      </c>
      <c r="D7" s="598" t="s">
        <v>42</v>
      </c>
      <c r="E7" s="598" t="s">
        <v>76</v>
      </c>
      <c r="F7" s="611" t="s">
        <v>71</v>
      </c>
      <c r="G7" s="612"/>
      <c r="H7" s="554" t="s">
        <v>41</v>
      </c>
      <c r="I7" s="598" t="s">
        <v>42</v>
      </c>
      <c r="J7" s="562" t="s">
        <v>71</v>
      </c>
      <c r="K7" s="554" t="s">
        <v>51</v>
      </c>
      <c r="L7" s="555"/>
      <c r="M7" s="555"/>
      <c r="N7" s="562" t="s">
        <v>52</v>
      </c>
      <c r="O7" s="554" t="s">
        <v>41</v>
      </c>
      <c r="P7" s="598" t="s">
        <v>43</v>
      </c>
      <c r="Q7" s="598"/>
      <c r="R7" s="598" t="s">
        <v>76</v>
      </c>
      <c r="S7" s="611" t="s">
        <v>71</v>
      </c>
      <c r="T7" s="612"/>
    </row>
    <row r="8" spans="1:20" ht="27.75" customHeight="1" thickBot="1">
      <c r="A8" s="601"/>
      <c r="B8" s="604"/>
      <c r="C8" s="606"/>
      <c r="D8" s="607"/>
      <c r="E8" s="607"/>
      <c r="F8" s="63" t="s">
        <v>77</v>
      </c>
      <c r="G8" s="80" t="s">
        <v>44</v>
      </c>
      <c r="H8" s="608"/>
      <c r="I8" s="607"/>
      <c r="J8" s="609"/>
      <c r="K8" s="74" t="s">
        <v>41</v>
      </c>
      <c r="L8" s="63" t="s">
        <v>42</v>
      </c>
      <c r="M8" s="63" t="s">
        <v>72</v>
      </c>
      <c r="N8" s="553"/>
      <c r="O8" s="597"/>
      <c r="P8" s="13" t="s">
        <v>41</v>
      </c>
      <c r="Q8" s="13" t="s">
        <v>80</v>
      </c>
      <c r="R8" s="613"/>
      <c r="S8" s="13" t="s">
        <v>77</v>
      </c>
      <c r="T8" s="138" t="s">
        <v>44</v>
      </c>
    </row>
    <row r="9" spans="1:20" s="86" customFormat="1" ht="15.75" customHeight="1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96" customFormat="1" ht="19.5" customHeight="1" thickBot="1">
      <c r="A10" s="12">
        <v>1</v>
      </c>
      <c r="B10" s="11" t="s">
        <v>10</v>
      </c>
      <c r="C10" s="25">
        <f>SUM(C11:C23)</f>
        <v>0</v>
      </c>
      <c r="D10" s="26">
        <f aca="true" t="shared" si="0" ref="D10:T10">SUM(D11:D23)</f>
        <v>0</v>
      </c>
      <c r="E10" s="27">
        <f t="shared" si="0"/>
        <v>0</v>
      </c>
      <c r="F10" s="26">
        <f t="shared" si="0"/>
        <v>0</v>
      </c>
      <c r="G10" s="28">
        <f t="shared" si="0"/>
        <v>0</v>
      </c>
      <c r="H10" s="25">
        <f t="shared" si="0"/>
        <v>0</v>
      </c>
      <c r="I10" s="26">
        <f t="shared" si="0"/>
        <v>0</v>
      </c>
      <c r="J10" s="29">
        <f t="shared" si="0"/>
        <v>0</v>
      </c>
      <c r="K10" s="30">
        <f t="shared" si="0"/>
        <v>0</v>
      </c>
      <c r="L10" s="31">
        <f t="shared" si="0"/>
        <v>0</v>
      </c>
      <c r="M10" s="26">
        <f t="shared" si="0"/>
        <v>0</v>
      </c>
      <c r="N10" s="29">
        <f t="shared" si="0"/>
        <v>0</v>
      </c>
      <c r="O10" s="30">
        <f t="shared" si="0"/>
        <v>0</v>
      </c>
      <c r="P10" s="27">
        <f t="shared" si="0"/>
        <v>0</v>
      </c>
      <c r="Q10" s="31">
        <f t="shared" si="0"/>
        <v>0</v>
      </c>
      <c r="R10" s="26">
        <f t="shared" si="0"/>
        <v>0</v>
      </c>
      <c r="S10" s="26">
        <f t="shared" si="0"/>
        <v>0</v>
      </c>
      <c r="T10" s="28">
        <f t="shared" si="0"/>
        <v>0</v>
      </c>
    </row>
    <row r="11" spans="1:20" s="97" customFormat="1" ht="19.5" customHeight="1">
      <c r="A11" s="33"/>
      <c r="B11" s="7" t="s">
        <v>11</v>
      </c>
      <c r="C11" s="35">
        <f>SUM(D11:G11)</f>
        <v>0</v>
      </c>
      <c r="D11" s="65"/>
      <c r="E11" s="66"/>
      <c r="F11" s="65"/>
      <c r="G11" s="69"/>
      <c r="H11" s="64">
        <f>SUM(I11:J11)</f>
        <v>0</v>
      </c>
      <c r="I11" s="65"/>
      <c r="J11" s="70"/>
      <c r="K11" s="71">
        <f>SUM(L11:M11)</f>
        <v>0</v>
      </c>
      <c r="L11" s="66"/>
      <c r="M11" s="65"/>
      <c r="N11" s="66"/>
      <c r="O11" s="72">
        <f>SUM(R11:T11)+P11</f>
        <v>0</v>
      </c>
      <c r="P11" s="66"/>
      <c r="Q11" s="65"/>
      <c r="R11" s="66"/>
      <c r="S11" s="65"/>
      <c r="T11" s="67"/>
    </row>
    <row r="12" spans="1:20" s="97" customFormat="1" ht="19.5" customHeight="1">
      <c r="A12" s="98"/>
      <c r="B12" s="129" t="s">
        <v>12</v>
      </c>
      <c r="C12" s="130">
        <f aca="true" t="shared" si="1" ref="C12:C23">SUM(D12:G12)</f>
        <v>0</v>
      </c>
      <c r="D12" s="100"/>
      <c r="E12" s="101"/>
      <c r="F12" s="100"/>
      <c r="G12" s="102"/>
      <c r="H12" s="99">
        <f aca="true" t="shared" si="2" ref="H12:H23">SUM(I12:J12)</f>
        <v>0</v>
      </c>
      <c r="I12" s="100"/>
      <c r="J12" s="101"/>
      <c r="K12" s="103">
        <f aca="true" t="shared" si="3" ref="K12:K23">SUM(L12:M12)</f>
        <v>0</v>
      </c>
      <c r="L12" s="101"/>
      <c r="M12" s="100"/>
      <c r="N12" s="104"/>
      <c r="O12" s="103">
        <f aca="true" t="shared" si="4" ref="O12:O23">SUM(R12:T12)+P12</f>
        <v>0</v>
      </c>
      <c r="P12" s="101"/>
      <c r="Q12" s="100"/>
      <c r="R12" s="100"/>
      <c r="S12" s="101"/>
      <c r="T12" s="105"/>
    </row>
    <row r="13" spans="1:20" s="97" customFormat="1" ht="19.5" customHeight="1">
      <c r="A13" s="98"/>
      <c r="B13" s="129" t="s">
        <v>14</v>
      </c>
      <c r="C13" s="130">
        <f t="shared" si="1"/>
        <v>0</v>
      </c>
      <c r="D13" s="100"/>
      <c r="E13" s="101"/>
      <c r="F13" s="100"/>
      <c r="G13" s="102"/>
      <c r="H13" s="99">
        <f t="shared" si="2"/>
        <v>0</v>
      </c>
      <c r="I13" s="100"/>
      <c r="J13" s="101"/>
      <c r="K13" s="103">
        <f t="shared" si="3"/>
        <v>0</v>
      </c>
      <c r="L13" s="101"/>
      <c r="M13" s="100"/>
      <c r="N13" s="104"/>
      <c r="O13" s="103">
        <f t="shared" si="4"/>
        <v>0</v>
      </c>
      <c r="P13" s="101"/>
      <c r="Q13" s="100"/>
      <c r="R13" s="100"/>
      <c r="S13" s="101"/>
      <c r="T13" s="105"/>
    </row>
    <row r="14" spans="1:20" s="97" customFormat="1" ht="19.5" customHeight="1">
      <c r="A14" s="98"/>
      <c r="B14" s="129" t="s">
        <v>15</v>
      </c>
      <c r="C14" s="130">
        <f t="shared" si="1"/>
        <v>0</v>
      </c>
      <c r="D14" s="100"/>
      <c r="E14" s="101"/>
      <c r="F14" s="100"/>
      <c r="G14" s="102"/>
      <c r="H14" s="99">
        <f t="shared" si="2"/>
        <v>0</v>
      </c>
      <c r="I14" s="100"/>
      <c r="J14" s="101"/>
      <c r="K14" s="103">
        <f t="shared" si="3"/>
        <v>0</v>
      </c>
      <c r="L14" s="101"/>
      <c r="M14" s="100"/>
      <c r="N14" s="104"/>
      <c r="O14" s="103">
        <f t="shared" si="4"/>
        <v>0</v>
      </c>
      <c r="P14" s="101"/>
      <c r="Q14" s="100"/>
      <c r="R14" s="100"/>
      <c r="S14" s="101"/>
      <c r="T14" s="105"/>
    </row>
    <row r="15" spans="1:20" s="97" customFormat="1" ht="19.5" customHeight="1">
      <c r="A15" s="98"/>
      <c r="B15" s="129" t="s">
        <v>65</v>
      </c>
      <c r="C15" s="130">
        <f t="shared" si="1"/>
        <v>0</v>
      </c>
      <c r="D15" s="100"/>
      <c r="E15" s="101"/>
      <c r="F15" s="100"/>
      <c r="G15" s="102"/>
      <c r="H15" s="99">
        <f t="shared" si="2"/>
        <v>0</v>
      </c>
      <c r="I15" s="100"/>
      <c r="J15" s="101"/>
      <c r="K15" s="103">
        <f t="shared" si="3"/>
        <v>0</v>
      </c>
      <c r="L15" s="101"/>
      <c r="M15" s="100"/>
      <c r="N15" s="104"/>
      <c r="O15" s="103">
        <f t="shared" si="4"/>
        <v>0</v>
      </c>
      <c r="P15" s="101"/>
      <c r="Q15" s="100"/>
      <c r="R15" s="100"/>
      <c r="S15" s="101"/>
      <c r="T15" s="105"/>
    </row>
    <row r="16" spans="1:20" s="97" customFormat="1" ht="19.5" customHeight="1">
      <c r="A16" s="98"/>
      <c r="B16" s="129" t="s">
        <v>13</v>
      </c>
      <c r="C16" s="130">
        <f t="shared" si="1"/>
        <v>0</v>
      </c>
      <c r="D16" s="100"/>
      <c r="E16" s="101"/>
      <c r="F16" s="100"/>
      <c r="G16" s="102"/>
      <c r="H16" s="99">
        <f t="shared" si="2"/>
        <v>0</v>
      </c>
      <c r="I16" s="100"/>
      <c r="J16" s="101"/>
      <c r="K16" s="103">
        <f t="shared" si="3"/>
        <v>0</v>
      </c>
      <c r="L16" s="101"/>
      <c r="M16" s="100"/>
      <c r="N16" s="104"/>
      <c r="O16" s="103">
        <f t="shared" si="4"/>
        <v>0</v>
      </c>
      <c r="P16" s="101"/>
      <c r="Q16" s="100"/>
      <c r="R16" s="100"/>
      <c r="S16" s="101"/>
      <c r="T16" s="105"/>
    </row>
    <row r="17" spans="1:20" s="97" customFormat="1" ht="19.5" customHeight="1">
      <c r="A17" s="98"/>
      <c r="B17" s="129" t="s">
        <v>16</v>
      </c>
      <c r="C17" s="130">
        <f t="shared" si="1"/>
        <v>0</v>
      </c>
      <c r="D17" s="100"/>
      <c r="E17" s="101"/>
      <c r="F17" s="100"/>
      <c r="G17" s="102"/>
      <c r="H17" s="99">
        <f t="shared" si="2"/>
        <v>0</v>
      </c>
      <c r="I17" s="100"/>
      <c r="J17" s="101"/>
      <c r="K17" s="103">
        <f t="shared" si="3"/>
        <v>0</v>
      </c>
      <c r="L17" s="101"/>
      <c r="M17" s="100"/>
      <c r="N17" s="104"/>
      <c r="O17" s="103">
        <f t="shared" si="4"/>
        <v>0</v>
      </c>
      <c r="P17" s="101"/>
      <c r="Q17" s="100"/>
      <c r="R17" s="100"/>
      <c r="S17" s="101"/>
      <c r="T17" s="105"/>
    </row>
    <row r="18" spans="1:20" s="97" customFormat="1" ht="19.5" customHeight="1">
      <c r="A18" s="98"/>
      <c r="B18" s="129" t="s">
        <v>37</v>
      </c>
      <c r="C18" s="130">
        <f t="shared" si="1"/>
        <v>0</v>
      </c>
      <c r="D18" s="100"/>
      <c r="E18" s="101"/>
      <c r="F18" s="100"/>
      <c r="G18" s="102"/>
      <c r="H18" s="99">
        <f t="shared" si="2"/>
        <v>0</v>
      </c>
      <c r="I18" s="100"/>
      <c r="J18" s="101"/>
      <c r="K18" s="103">
        <f t="shared" si="3"/>
        <v>0</v>
      </c>
      <c r="L18" s="101"/>
      <c r="M18" s="100"/>
      <c r="N18" s="104"/>
      <c r="O18" s="103">
        <f t="shared" si="4"/>
        <v>0</v>
      </c>
      <c r="P18" s="101"/>
      <c r="Q18" s="100"/>
      <c r="R18" s="100"/>
      <c r="S18" s="101"/>
      <c r="T18" s="105"/>
    </row>
    <row r="19" spans="1:20" s="97" customFormat="1" ht="19.5" customHeight="1">
      <c r="A19" s="98"/>
      <c r="B19" s="129" t="s">
        <v>17</v>
      </c>
      <c r="C19" s="130">
        <f t="shared" si="1"/>
        <v>0</v>
      </c>
      <c r="D19" s="100"/>
      <c r="E19" s="101"/>
      <c r="F19" s="100"/>
      <c r="G19" s="102"/>
      <c r="H19" s="99">
        <f t="shared" si="2"/>
        <v>0</v>
      </c>
      <c r="I19" s="100"/>
      <c r="J19" s="101"/>
      <c r="K19" s="103">
        <f t="shared" si="3"/>
        <v>0</v>
      </c>
      <c r="L19" s="101"/>
      <c r="M19" s="100"/>
      <c r="N19" s="104"/>
      <c r="O19" s="103">
        <f t="shared" si="4"/>
        <v>0</v>
      </c>
      <c r="P19" s="101"/>
      <c r="Q19" s="100"/>
      <c r="R19" s="100"/>
      <c r="S19" s="101"/>
      <c r="T19" s="105"/>
    </row>
    <row r="20" spans="1:20" s="97" customFormat="1" ht="19.5" customHeight="1">
      <c r="A20" s="98"/>
      <c r="B20" s="129" t="s">
        <v>18</v>
      </c>
      <c r="C20" s="130">
        <f t="shared" si="1"/>
        <v>0</v>
      </c>
      <c r="D20" s="100"/>
      <c r="E20" s="101"/>
      <c r="F20" s="100"/>
      <c r="G20" s="102"/>
      <c r="H20" s="99">
        <f t="shared" si="2"/>
        <v>0</v>
      </c>
      <c r="I20" s="100"/>
      <c r="J20" s="101"/>
      <c r="K20" s="103">
        <f t="shared" si="3"/>
        <v>0</v>
      </c>
      <c r="L20" s="101"/>
      <c r="M20" s="100"/>
      <c r="N20" s="104"/>
      <c r="O20" s="103">
        <f t="shared" si="4"/>
        <v>0</v>
      </c>
      <c r="P20" s="101"/>
      <c r="Q20" s="100"/>
      <c r="R20" s="100"/>
      <c r="S20" s="101"/>
      <c r="T20" s="105"/>
    </row>
    <row r="21" spans="1:20" s="97" customFormat="1" ht="19.5" customHeight="1">
      <c r="A21" s="106"/>
      <c r="B21" s="131" t="s">
        <v>78</v>
      </c>
      <c r="C21" s="130">
        <f t="shared" si="1"/>
        <v>0</v>
      </c>
      <c r="D21" s="132"/>
      <c r="E21" s="133"/>
      <c r="F21" s="132"/>
      <c r="G21" s="134"/>
      <c r="H21" s="99">
        <f t="shared" si="2"/>
        <v>0</v>
      </c>
      <c r="I21" s="132"/>
      <c r="J21" s="133"/>
      <c r="K21" s="103">
        <f t="shared" si="3"/>
        <v>0</v>
      </c>
      <c r="L21" s="101"/>
      <c r="M21" s="100"/>
      <c r="N21" s="135"/>
      <c r="O21" s="103">
        <f t="shared" si="4"/>
        <v>0</v>
      </c>
      <c r="P21" s="101"/>
      <c r="Q21" s="100"/>
      <c r="R21" s="100"/>
      <c r="S21" s="101"/>
      <c r="T21" s="105"/>
    </row>
    <row r="22" spans="1:20" s="97" customFormat="1" ht="19.5" customHeight="1">
      <c r="A22" s="106"/>
      <c r="B22" s="131" t="s">
        <v>79</v>
      </c>
      <c r="C22" s="130">
        <f t="shared" si="1"/>
        <v>0</v>
      </c>
      <c r="D22" s="132"/>
      <c r="E22" s="133"/>
      <c r="F22" s="132"/>
      <c r="G22" s="134"/>
      <c r="H22" s="99">
        <f t="shared" si="2"/>
        <v>0</v>
      </c>
      <c r="I22" s="132"/>
      <c r="J22" s="133"/>
      <c r="K22" s="103">
        <f t="shared" si="3"/>
        <v>0</v>
      </c>
      <c r="L22" s="101"/>
      <c r="M22" s="100"/>
      <c r="N22" s="135"/>
      <c r="O22" s="103">
        <f t="shared" si="4"/>
        <v>0</v>
      </c>
      <c r="P22" s="101"/>
      <c r="Q22" s="100"/>
      <c r="R22" s="100"/>
      <c r="S22" s="101"/>
      <c r="T22" s="105"/>
    </row>
    <row r="23" spans="1:20" s="97" customFormat="1" ht="19.5" customHeight="1" thickBot="1">
      <c r="A23" s="106"/>
      <c r="B23" s="131" t="s">
        <v>75</v>
      </c>
      <c r="C23" s="130">
        <f t="shared" si="1"/>
        <v>0</v>
      </c>
      <c r="D23" s="132"/>
      <c r="E23" s="133"/>
      <c r="F23" s="132"/>
      <c r="G23" s="134"/>
      <c r="H23" s="99">
        <f t="shared" si="2"/>
        <v>0</v>
      </c>
      <c r="I23" s="132"/>
      <c r="J23" s="133"/>
      <c r="K23" s="103">
        <f t="shared" si="3"/>
        <v>0</v>
      </c>
      <c r="L23" s="101"/>
      <c r="M23" s="100"/>
      <c r="N23" s="135"/>
      <c r="O23" s="103">
        <f t="shared" si="4"/>
        <v>0</v>
      </c>
      <c r="P23" s="101"/>
      <c r="Q23" s="100"/>
      <c r="R23" s="100"/>
      <c r="S23" s="101"/>
      <c r="T23" s="105"/>
    </row>
    <row r="24" spans="1:20" s="97" customFormat="1" ht="19.5" customHeight="1" thickBot="1">
      <c r="A24" s="87">
        <v>2</v>
      </c>
      <c r="B24" s="88" t="s">
        <v>38</v>
      </c>
      <c r="C24" s="89">
        <f>SUM(C25:C29)</f>
        <v>0</v>
      </c>
      <c r="D24" s="90">
        <f aca="true" t="shared" si="5" ref="D24:T24">SUM(D25:D29)</f>
        <v>0</v>
      </c>
      <c r="E24" s="89">
        <f t="shared" si="5"/>
        <v>0</v>
      </c>
      <c r="F24" s="90">
        <f t="shared" si="5"/>
        <v>0</v>
      </c>
      <c r="G24" s="91">
        <f t="shared" si="5"/>
        <v>0</v>
      </c>
      <c r="H24" s="92">
        <f t="shared" si="5"/>
        <v>0</v>
      </c>
      <c r="I24" s="90">
        <f t="shared" si="5"/>
        <v>0</v>
      </c>
      <c r="J24" s="89">
        <f t="shared" si="5"/>
        <v>0</v>
      </c>
      <c r="K24" s="94">
        <f t="shared" si="5"/>
        <v>0</v>
      </c>
      <c r="L24" s="89">
        <f t="shared" si="5"/>
        <v>0</v>
      </c>
      <c r="M24" s="90">
        <f t="shared" si="5"/>
        <v>0</v>
      </c>
      <c r="N24" s="93">
        <f t="shared" si="5"/>
        <v>0</v>
      </c>
      <c r="O24" s="94">
        <f t="shared" si="5"/>
        <v>0</v>
      </c>
      <c r="P24" s="89">
        <f t="shared" si="5"/>
        <v>0</v>
      </c>
      <c r="Q24" s="90">
        <f t="shared" si="5"/>
        <v>0</v>
      </c>
      <c r="R24" s="90">
        <f t="shared" si="5"/>
        <v>0</v>
      </c>
      <c r="S24" s="89">
        <f t="shared" si="5"/>
        <v>0</v>
      </c>
      <c r="T24" s="95">
        <f t="shared" si="5"/>
        <v>0</v>
      </c>
    </row>
    <row r="25" spans="1:20" s="97" customFormat="1" ht="19.5" customHeight="1">
      <c r="A25" s="142"/>
      <c r="B25" s="140" t="s">
        <v>66</v>
      </c>
      <c r="C25" s="143">
        <f>SUM(D25:G25)</f>
        <v>0</v>
      </c>
      <c r="D25" s="144"/>
      <c r="E25" s="145"/>
      <c r="F25" s="144"/>
      <c r="G25" s="146"/>
      <c r="H25" s="147">
        <f>SUM(I25:J25)</f>
        <v>0</v>
      </c>
      <c r="I25" s="144"/>
      <c r="J25" s="145"/>
      <c r="K25" s="148">
        <f>SUM(L25:M25)</f>
        <v>0</v>
      </c>
      <c r="L25" s="145"/>
      <c r="M25" s="144"/>
      <c r="N25" s="149"/>
      <c r="O25" s="148">
        <f>SUM(R25:T25)+P25</f>
        <v>0</v>
      </c>
      <c r="P25" s="145"/>
      <c r="Q25" s="144"/>
      <c r="R25" s="144"/>
      <c r="S25" s="145"/>
      <c r="T25" s="150"/>
    </row>
    <row r="26" spans="1:20" s="97" customFormat="1" ht="19.5" customHeight="1">
      <c r="A26" s="106"/>
      <c r="B26" s="129" t="s">
        <v>67</v>
      </c>
      <c r="C26" s="130">
        <f>SUM(D26:G26)</f>
        <v>0</v>
      </c>
      <c r="D26" s="100"/>
      <c r="E26" s="101"/>
      <c r="F26" s="100"/>
      <c r="G26" s="102"/>
      <c r="H26" s="99">
        <f>SUM(I26:J26)</f>
        <v>0</v>
      </c>
      <c r="I26" s="100"/>
      <c r="J26" s="101"/>
      <c r="K26" s="103">
        <f>SUM(L26:M26)</f>
        <v>0</v>
      </c>
      <c r="L26" s="101"/>
      <c r="M26" s="100"/>
      <c r="N26" s="104"/>
      <c r="O26" s="103">
        <f>SUM(R26:T26)+P26</f>
        <v>0</v>
      </c>
      <c r="P26" s="101"/>
      <c r="Q26" s="100"/>
      <c r="R26" s="100"/>
      <c r="S26" s="101"/>
      <c r="T26" s="105"/>
    </row>
    <row r="27" spans="1:20" s="97" customFormat="1" ht="19.5" customHeight="1">
      <c r="A27" s="106"/>
      <c r="B27" s="129" t="s">
        <v>68</v>
      </c>
      <c r="C27" s="130">
        <f>SUM(D27:G27)</f>
        <v>0</v>
      </c>
      <c r="D27" s="100"/>
      <c r="E27" s="101"/>
      <c r="F27" s="100"/>
      <c r="G27" s="102"/>
      <c r="H27" s="99">
        <f>SUM(I27:J27)</f>
        <v>0</v>
      </c>
      <c r="I27" s="100"/>
      <c r="J27" s="101"/>
      <c r="K27" s="103">
        <f>SUM(L27:M27)</f>
        <v>0</v>
      </c>
      <c r="L27" s="101"/>
      <c r="M27" s="100"/>
      <c r="N27" s="104"/>
      <c r="O27" s="103">
        <f>SUM(R27:T27)+P27</f>
        <v>0</v>
      </c>
      <c r="P27" s="101"/>
      <c r="Q27" s="100"/>
      <c r="R27" s="100"/>
      <c r="S27" s="101"/>
      <c r="T27" s="105"/>
    </row>
    <row r="28" spans="1:20" s="97" customFormat="1" ht="19.5" customHeight="1">
      <c r="A28" s="124"/>
      <c r="B28" s="129" t="s">
        <v>57</v>
      </c>
      <c r="C28" s="130">
        <f>SUM(D28:G28)</f>
        <v>0</v>
      </c>
      <c r="D28" s="100"/>
      <c r="E28" s="101"/>
      <c r="F28" s="100"/>
      <c r="G28" s="102"/>
      <c r="H28" s="99">
        <f>SUM(I28:J28)</f>
        <v>0</v>
      </c>
      <c r="I28" s="100"/>
      <c r="J28" s="101"/>
      <c r="K28" s="103">
        <f>SUM(L28:M28)</f>
        <v>0</v>
      </c>
      <c r="L28" s="101"/>
      <c r="M28" s="100"/>
      <c r="N28" s="104"/>
      <c r="O28" s="103">
        <f>SUM(R28:T28)+P28</f>
        <v>0</v>
      </c>
      <c r="P28" s="101"/>
      <c r="Q28" s="100"/>
      <c r="R28" s="100"/>
      <c r="S28" s="101"/>
      <c r="T28" s="105"/>
    </row>
    <row r="29" spans="1:20" s="123" customFormat="1" ht="19.5" customHeight="1" thickBot="1">
      <c r="A29" s="151"/>
      <c r="B29" s="141" t="s">
        <v>58</v>
      </c>
      <c r="C29" s="136">
        <f>SUM(D29:G29)</f>
        <v>0</v>
      </c>
      <c r="D29" s="108"/>
      <c r="E29" s="109"/>
      <c r="F29" s="108"/>
      <c r="G29" s="110"/>
      <c r="H29" s="107">
        <f>SUM(I29:J29)</f>
        <v>0</v>
      </c>
      <c r="I29" s="108"/>
      <c r="J29" s="109"/>
      <c r="K29" s="111">
        <f>SUM(L29:M29)</f>
        <v>0</v>
      </c>
      <c r="L29" s="109"/>
      <c r="M29" s="108"/>
      <c r="N29" s="112"/>
      <c r="O29" s="111">
        <f>SUM(R29:T29)+P29</f>
        <v>0</v>
      </c>
      <c r="P29" s="109"/>
      <c r="Q29" s="108"/>
      <c r="R29" s="108"/>
      <c r="S29" s="109"/>
      <c r="T29" s="113"/>
    </row>
    <row r="30" spans="1:20" s="97" customFormat="1" ht="19.5" customHeight="1" thickBot="1">
      <c r="A30" s="114">
        <v>3</v>
      </c>
      <c r="B30" s="137" t="s">
        <v>19</v>
      </c>
      <c r="C30" s="116">
        <f aca="true" t="shared" si="6" ref="C30:T30">SUM(C31:C47)</f>
        <v>0</v>
      </c>
      <c r="D30" s="117">
        <f t="shared" si="6"/>
        <v>0</v>
      </c>
      <c r="E30" s="117">
        <f t="shared" si="6"/>
        <v>0</v>
      </c>
      <c r="F30" s="117">
        <f t="shared" si="6"/>
        <v>0</v>
      </c>
      <c r="G30" s="118">
        <f t="shared" si="6"/>
        <v>0</v>
      </c>
      <c r="H30" s="116">
        <f t="shared" si="6"/>
        <v>0</v>
      </c>
      <c r="I30" s="117">
        <f t="shared" si="6"/>
        <v>0</v>
      </c>
      <c r="J30" s="119">
        <f t="shared" si="6"/>
        <v>0</v>
      </c>
      <c r="K30" s="120">
        <f t="shared" si="6"/>
        <v>0</v>
      </c>
      <c r="L30" s="121">
        <f t="shared" si="6"/>
        <v>0</v>
      </c>
      <c r="M30" s="117">
        <f t="shared" si="6"/>
        <v>0</v>
      </c>
      <c r="N30" s="119">
        <f t="shared" si="6"/>
        <v>0</v>
      </c>
      <c r="O30" s="120">
        <f t="shared" si="6"/>
        <v>0</v>
      </c>
      <c r="P30" s="122">
        <f t="shared" si="6"/>
        <v>0</v>
      </c>
      <c r="Q30" s="121">
        <f t="shared" si="6"/>
        <v>0</v>
      </c>
      <c r="R30" s="117">
        <f t="shared" si="6"/>
        <v>0</v>
      </c>
      <c r="S30" s="121">
        <f t="shared" si="6"/>
        <v>0</v>
      </c>
      <c r="T30" s="118">
        <f t="shared" si="6"/>
        <v>0</v>
      </c>
    </row>
    <row r="31" spans="1:20" s="97" customFormat="1" ht="19.5" customHeight="1">
      <c r="A31" s="98"/>
      <c r="B31" s="129" t="s">
        <v>20</v>
      </c>
      <c r="C31" s="130">
        <f aca="true" t="shared" si="7" ref="C31:C47">SUM(D31:G31)</f>
        <v>0</v>
      </c>
      <c r="D31" s="100"/>
      <c r="E31" s="101"/>
      <c r="F31" s="100"/>
      <c r="G31" s="102"/>
      <c r="H31" s="99">
        <f aca="true" t="shared" si="8" ref="H31:H47">SUM(I31:J31)</f>
        <v>0</v>
      </c>
      <c r="I31" s="100"/>
      <c r="J31" s="101"/>
      <c r="K31" s="103">
        <f aca="true" t="shared" si="9" ref="K31:K47">SUM(L31:M31)</f>
        <v>0</v>
      </c>
      <c r="L31" s="101"/>
      <c r="M31" s="100"/>
      <c r="N31" s="104"/>
      <c r="O31" s="103">
        <f aca="true" t="shared" si="10" ref="O31:O47">SUM(R31:T31)+P31</f>
        <v>0</v>
      </c>
      <c r="P31" s="101"/>
      <c r="Q31" s="100"/>
      <c r="R31" s="100"/>
      <c r="S31" s="101"/>
      <c r="T31" s="105"/>
    </row>
    <row r="32" spans="1:20" s="97" customFormat="1" ht="19.5" customHeight="1">
      <c r="A32" s="98"/>
      <c r="B32" s="129" t="s">
        <v>21</v>
      </c>
      <c r="C32" s="130">
        <f t="shared" si="7"/>
        <v>0</v>
      </c>
      <c r="D32" s="100"/>
      <c r="E32" s="101"/>
      <c r="F32" s="100"/>
      <c r="G32" s="102"/>
      <c r="H32" s="99">
        <f t="shared" si="8"/>
        <v>0</v>
      </c>
      <c r="I32" s="100"/>
      <c r="J32" s="101"/>
      <c r="K32" s="103">
        <f t="shared" si="9"/>
        <v>0</v>
      </c>
      <c r="L32" s="101"/>
      <c r="M32" s="100"/>
      <c r="N32" s="104"/>
      <c r="O32" s="103">
        <f t="shared" si="10"/>
        <v>0</v>
      </c>
      <c r="P32" s="101"/>
      <c r="Q32" s="100"/>
      <c r="R32" s="100"/>
      <c r="S32" s="101"/>
      <c r="T32" s="105"/>
    </row>
    <row r="33" spans="1:20" s="97" customFormat="1" ht="19.5" customHeight="1">
      <c r="A33" s="98"/>
      <c r="B33" s="129" t="s">
        <v>22</v>
      </c>
      <c r="C33" s="130">
        <f t="shared" si="7"/>
        <v>0</v>
      </c>
      <c r="D33" s="100"/>
      <c r="E33" s="101"/>
      <c r="F33" s="100"/>
      <c r="G33" s="102"/>
      <c r="H33" s="99">
        <f t="shared" si="8"/>
        <v>0</v>
      </c>
      <c r="I33" s="100"/>
      <c r="J33" s="101"/>
      <c r="K33" s="103">
        <f t="shared" si="9"/>
        <v>0</v>
      </c>
      <c r="L33" s="101"/>
      <c r="M33" s="100"/>
      <c r="N33" s="104"/>
      <c r="O33" s="103">
        <f t="shared" si="10"/>
        <v>0</v>
      </c>
      <c r="P33" s="101"/>
      <c r="Q33" s="100"/>
      <c r="R33" s="100"/>
      <c r="S33" s="101"/>
      <c r="T33" s="105"/>
    </row>
    <row r="34" spans="1:20" s="97" customFormat="1" ht="19.5" customHeight="1">
      <c r="A34" s="98"/>
      <c r="B34" s="129" t="s">
        <v>23</v>
      </c>
      <c r="C34" s="130">
        <f t="shared" si="7"/>
        <v>0</v>
      </c>
      <c r="D34" s="100"/>
      <c r="E34" s="101"/>
      <c r="F34" s="100"/>
      <c r="G34" s="102"/>
      <c r="H34" s="99">
        <f t="shared" si="8"/>
        <v>0</v>
      </c>
      <c r="I34" s="100"/>
      <c r="J34" s="101"/>
      <c r="K34" s="103">
        <f t="shared" si="9"/>
        <v>0</v>
      </c>
      <c r="L34" s="101"/>
      <c r="M34" s="100"/>
      <c r="N34" s="104"/>
      <c r="O34" s="103">
        <f t="shared" si="10"/>
        <v>0</v>
      </c>
      <c r="P34" s="101"/>
      <c r="Q34" s="100"/>
      <c r="R34" s="100"/>
      <c r="S34" s="101"/>
      <c r="T34" s="105"/>
    </row>
    <row r="35" spans="1:20" s="97" customFormat="1" ht="19.5" customHeight="1">
      <c r="A35" s="98"/>
      <c r="B35" s="129" t="s">
        <v>25</v>
      </c>
      <c r="C35" s="130">
        <f t="shared" si="7"/>
        <v>0</v>
      </c>
      <c r="D35" s="100"/>
      <c r="E35" s="101"/>
      <c r="F35" s="100"/>
      <c r="G35" s="102"/>
      <c r="H35" s="99">
        <f t="shared" si="8"/>
        <v>0</v>
      </c>
      <c r="I35" s="100"/>
      <c r="J35" s="101"/>
      <c r="K35" s="103">
        <f t="shared" si="9"/>
        <v>0</v>
      </c>
      <c r="L35" s="101"/>
      <c r="M35" s="100"/>
      <c r="N35" s="104"/>
      <c r="O35" s="103">
        <f t="shared" si="10"/>
        <v>0</v>
      </c>
      <c r="P35" s="101"/>
      <c r="Q35" s="100"/>
      <c r="R35" s="100"/>
      <c r="S35" s="101"/>
      <c r="T35" s="105"/>
    </row>
    <row r="36" spans="1:20" s="97" customFormat="1" ht="19.5" customHeight="1">
      <c r="A36" s="98"/>
      <c r="B36" s="129" t="s">
        <v>24</v>
      </c>
      <c r="C36" s="130">
        <f t="shared" si="7"/>
        <v>0</v>
      </c>
      <c r="D36" s="100"/>
      <c r="E36" s="101"/>
      <c r="F36" s="100"/>
      <c r="G36" s="102"/>
      <c r="H36" s="99">
        <f t="shared" si="8"/>
        <v>0</v>
      </c>
      <c r="I36" s="100"/>
      <c r="J36" s="101"/>
      <c r="K36" s="103">
        <f t="shared" si="9"/>
        <v>0</v>
      </c>
      <c r="L36" s="101"/>
      <c r="M36" s="100"/>
      <c r="N36" s="104"/>
      <c r="O36" s="103">
        <f t="shared" si="10"/>
        <v>0</v>
      </c>
      <c r="P36" s="101"/>
      <c r="Q36" s="100"/>
      <c r="R36" s="100"/>
      <c r="S36" s="101"/>
      <c r="T36" s="105"/>
    </row>
    <row r="37" spans="1:20" s="97" customFormat="1" ht="19.5" customHeight="1">
      <c r="A37" s="98"/>
      <c r="B37" s="129" t="s">
        <v>26</v>
      </c>
      <c r="C37" s="130">
        <f t="shared" si="7"/>
        <v>0</v>
      </c>
      <c r="D37" s="100"/>
      <c r="E37" s="101"/>
      <c r="F37" s="100"/>
      <c r="G37" s="102"/>
      <c r="H37" s="99">
        <f t="shared" si="8"/>
        <v>0</v>
      </c>
      <c r="I37" s="100"/>
      <c r="J37" s="101"/>
      <c r="K37" s="103">
        <f t="shared" si="9"/>
        <v>0</v>
      </c>
      <c r="L37" s="101"/>
      <c r="M37" s="100"/>
      <c r="N37" s="104"/>
      <c r="O37" s="103">
        <f t="shared" si="10"/>
        <v>0</v>
      </c>
      <c r="P37" s="101"/>
      <c r="Q37" s="100"/>
      <c r="R37" s="100"/>
      <c r="S37" s="101"/>
      <c r="T37" s="105"/>
    </row>
    <row r="38" spans="1:20" s="97" customFormat="1" ht="19.5" customHeight="1">
      <c r="A38" s="98"/>
      <c r="B38" s="129" t="s">
        <v>27</v>
      </c>
      <c r="C38" s="130">
        <f t="shared" si="7"/>
        <v>0</v>
      </c>
      <c r="D38" s="100"/>
      <c r="E38" s="101"/>
      <c r="F38" s="100"/>
      <c r="G38" s="102"/>
      <c r="H38" s="99">
        <f t="shared" si="8"/>
        <v>0</v>
      </c>
      <c r="I38" s="100"/>
      <c r="J38" s="101"/>
      <c r="K38" s="103">
        <f t="shared" si="9"/>
        <v>0</v>
      </c>
      <c r="L38" s="101"/>
      <c r="M38" s="100"/>
      <c r="N38" s="104"/>
      <c r="O38" s="103">
        <f t="shared" si="10"/>
        <v>0</v>
      </c>
      <c r="P38" s="101"/>
      <c r="Q38" s="100"/>
      <c r="R38" s="100"/>
      <c r="S38" s="101"/>
      <c r="T38" s="105"/>
    </row>
    <row r="39" spans="1:20" s="97" customFormat="1" ht="19.5" customHeight="1">
      <c r="A39" s="98"/>
      <c r="B39" s="129" t="s">
        <v>28</v>
      </c>
      <c r="C39" s="130">
        <f t="shared" si="7"/>
        <v>0</v>
      </c>
      <c r="D39" s="100"/>
      <c r="E39" s="101"/>
      <c r="F39" s="100"/>
      <c r="G39" s="102"/>
      <c r="H39" s="99">
        <f t="shared" si="8"/>
        <v>0</v>
      </c>
      <c r="I39" s="100"/>
      <c r="J39" s="101"/>
      <c r="K39" s="103">
        <f t="shared" si="9"/>
        <v>0</v>
      </c>
      <c r="L39" s="101"/>
      <c r="M39" s="100"/>
      <c r="N39" s="104"/>
      <c r="O39" s="103">
        <f t="shared" si="10"/>
        <v>0</v>
      </c>
      <c r="P39" s="101"/>
      <c r="Q39" s="100"/>
      <c r="R39" s="100"/>
      <c r="S39" s="101"/>
      <c r="T39" s="105"/>
    </row>
    <row r="40" spans="1:20" s="97" customFormat="1" ht="19.5" customHeight="1">
      <c r="A40" s="98"/>
      <c r="B40" s="129" t="s">
        <v>29</v>
      </c>
      <c r="C40" s="130">
        <f t="shared" si="7"/>
        <v>0</v>
      </c>
      <c r="D40" s="100"/>
      <c r="E40" s="101"/>
      <c r="F40" s="100"/>
      <c r="G40" s="102"/>
      <c r="H40" s="99">
        <f t="shared" si="8"/>
        <v>0</v>
      </c>
      <c r="I40" s="100"/>
      <c r="J40" s="101"/>
      <c r="K40" s="103">
        <f t="shared" si="9"/>
        <v>0</v>
      </c>
      <c r="L40" s="101"/>
      <c r="M40" s="100"/>
      <c r="N40" s="104"/>
      <c r="O40" s="103">
        <f t="shared" si="10"/>
        <v>0</v>
      </c>
      <c r="P40" s="101"/>
      <c r="Q40" s="100"/>
      <c r="R40" s="100"/>
      <c r="S40" s="101"/>
      <c r="T40" s="105"/>
    </row>
    <row r="41" spans="1:20" s="97" customFormat="1" ht="19.5" customHeight="1">
      <c r="A41" s="98"/>
      <c r="B41" s="129" t="s">
        <v>30</v>
      </c>
      <c r="C41" s="130">
        <f t="shared" si="7"/>
        <v>0</v>
      </c>
      <c r="D41" s="100"/>
      <c r="E41" s="101"/>
      <c r="F41" s="100"/>
      <c r="G41" s="102"/>
      <c r="H41" s="99">
        <f t="shared" si="8"/>
        <v>0</v>
      </c>
      <c r="I41" s="100"/>
      <c r="J41" s="101"/>
      <c r="K41" s="103">
        <f t="shared" si="9"/>
        <v>0</v>
      </c>
      <c r="L41" s="101"/>
      <c r="M41" s="100"/>
      <c r="N41" s="104"/>
      <c r="O41" s="103">
        <f t="shared" si="10"/>
        <v>0</v>
      </c>
      <c r="P41" s="101"/>
      <c r="Q41" s="100"/>
      <c r="R41" s="100"/>
      <c r="S41" s="101"/>
      <c r="T41" s="105"/>
    </row>
    <row r="42" spans="1:20" s="97" customFormat="1" ht="19.5" customHeight="1">
      <c r="A42" s="98"/>
      <c r="B42" s="129" t="s">
        <v>31</v>
      </c>
      <c r="C42" s="130">
        <f t="shared" si="7"/>
        <v>0</v>
      </c>
      <c r="D42" s="100"/>
      <c r="E42" s="101"/>
      <c r="F42" s="100"/>
      <c r="G42" s="102"/>
      <c r="H42" s="99">
        <f t="shared" si="8"/>
        <v>0</v>
      </c>
      <c r="I42" s="100"/>
      <c r="J42" s="101"/>
      <c r="K42" s="103">
        <f t="shared" si="9"/>
        <v>0</v>
      </c>
      <c r="L42" s="101"/>
      <c r="M42" s="100"/>
      <c r="N42" s="104"/>
      <c r="O42" s="103">
        <f t="shared" si="10"/>
        <v>0</v>
      </c>
      <c r="P42" s="101"/>
      <c r="Q42" s="100"/>
      <c r="R42" s="100"/>
      <c r="S42" s="101"/>
      <c r="T42" s="105"/>
    </row>
    <row r="43" spans="1:20" s="97" customFormat="1" ht="19.5" customHeight="1">
      <c r="A43" s="98"/>
      <c r="B43" s="129" t="s">
        <v>32</v>
      </c>
      <c r="C43" s="130">
        <f t="shared" si="7"/>
        <v>0</v>
      </c>
      <c r="D43" s="100"/>
      <c r="E43" s="101"/>
      <c r="F43" s="100"/>
      <c r="G43" s="102"/>
      <c r="H43" s="99">
        <f t="shared" si="8"/>
        <v>0</v>
      </c>
      <c r="I43" s="100"/>
      <c r="J43" s="101"/>
      <c r="K43" s="103">
        <f t="shared" si="9"/>
        <v>0</v>
      </c>
      <c r="L43" s="101"/>
      <c r="M43" s="100"/>
      <c r="N43" s="104"/>
      <c r="O43" s="103">
        <f t="shared" si="10"/>
        <v>0</v>
      </c>
      <c r="P43" s="101"/>
      <c r="Q43" s="100"/>
      <c r="R43" s="100"/>
      <c r="S43" s="101"/>
      <c r="T43" s="105"/>
    </row>
    <row r="44" spans="1:20" s="97" customFormat="1" ht="19.5" customHeight="1">
      <c r="A44" s="98"/>
      <c r="B44" s="129" t="s">
        <v>33</v>
      </c>
      <c r="C44" s="130">
        <f t="shared" si="7"/>
        <v>0</v>
      </c>
      <c r="D44" s="100"/>
      <c r="E44" s="101"/>
      <c r="F44" s="100"/>
      <c r="G44" s="102"/>
      <c r="H44" s="99">
        <f t="shared" si="8"/>
        <v>0</v>
      </c>
      <c r="I44" s="100"/>
      <c r="J44" s="101"/>
      <c r="K44" s="103">
        <f t="shared" si="9"/>
        <v>0</v>
      </c>
      <c r="L44" s="101"/>
      <c r="M44" s="100"/>
      <c r="N44" s="104"/>
      <c r="O44" s="103">
        <f t="shared" si="10"/>
        <v>0</v>
      </c>
      <c r="P44" s="101"/>
      <c r="Q44" s="100"/>
      <c r="R44" s="100"/>
      <c r="S44" s="101"/>
      <c r="T44" s="105"/>
    </row>
    <row r="45" spans="1:20" s="97" customFormat="1" ht="19.5" customHeight="1">
      <c r="A45" s="98"/>
      <c r="B45" s="129" t="s">
        <v>34</v>
      </c>
      <c r="C45" s="130">
        <f t="shared" si="7"/>
        <v>0</v>
      </c>
      <c r="D45" s="100"/>
      <c r="E45" s="101"/>
      <c r="F45" s="100"/>
      <c r="G45" s="102"/>
      <c r="H45" s="99">
        <f t="shared" si="8"/>
        <v>0</v>
      </c>
      <c r="I45" s="100"/>
      <c r="J45" s="101"/>
      <c r="K45" s="103">
        <f t="shared" si="9"/>
        <v>0</v>
      </c>
      <c r="L45" s="101"/>
      <c r="M45" s="100"/>
      <c r="N45" s="104"/>
      <c r="O45" s="103">
        <f t="shared" si="10"/>
        <v>0</v>
      </c>
      <c r="P45" s="101"/>
      <c r="Q45" s="100"/>
      <c r="R45" s="100"/>
      <c r="S45" s="101"/>
      <c r="T45" s="105"/>
    </row>
    <row r="46" spans="1:20" s="97" customFormat="1" ht="19.5" customHeight="1">
      <c r="A46" s="98"/>
      <c r="B46" s="129" t="s">
        <v>35</v>
      </c>
      <c r="C46" s="130">
        <f t="shared" si="7"/>
        <v>0</v>
      </c>
      <c r="D46" s="100"/>
      <c r="E46" s="101"/>
      <c r="F46" s="100"/>
      <c r="G46" s="102"/>
      <c r="H46" s="99">
        <f t="shared" si="8"/>
        <v>0</v>
      </c>
      <c r="I46" s="100"/>
      <c r="J46" s="101"/>
      <c r="K46" s="103">
        <f t="shared" si="9"/>
        <v>0</v>
      </c>
      <c r="L46" s="101"/>
      <c r="M46" s="100"/>
      <c r="N46" s="104"/>
      <c r="O46" s="103">
        <f t="shared" si="10"/>
        <v>0</v>
      </c>
      <c r="P46" s="101"/>
      <c r="Q46" s="100"/>
      <c r="R46" s="100"/>
      <c r="S46" s="101"/>
      <c r="T46" s="105"/>
    </row>
    <row r="47" spans="1:20" s="97" customFormat="1" ht="19.5" customHeight="1" thickBot="1">
      <c r="A47" s="98"/>
      <c r="B47" s="129" t="s">
        <v>73</v>
      </c>
      <c r="C47" s="130">
        <f t="shared" si="7"/>
        <v>0</v>
      </c>
      <c r="D47" s="100"/>
      <c r="E47" s="101"/>
      <c r="F47" s="100"/>
      <c r="G47" s="102"/>
      <c r="H47" s="99">
        <f t="shared" si="8"/>
        <v>0</v>
      </c>
      <c r="I47" s="100"/>
      <c r="J47" s="101"/>
      <c r="K47" s="103">
        <f t="shared" si="9"/>
        <v>0</v>
      </c>
      <c r="L47" s="101"/>
      <c r="M47" s="100"/>
      <c r="N47" s="104"/>
      <c r="O47" s="103">
        <f t="shared" si="10"/>
        <v>0</v>
      </c>
      <c r="P47" s="101"/>
      <c r="Q47" s="100"/>
      <c r="R47" s="100"/>
      <c r="S47" s="101"/>
      <c r="T47" s="105"/>
    </row>
    <row r="48" spans="1:20" s="97" customFormat="1" ht="15" thickBot="1">
      <c r="A48" s="114"/>
      <c r="B48" s="125" t="s">
        <v>46</v>
      </c>
      <c r="C48" s="116">
        <f>C10+C30+C24</f>
        <v>0</v>
      </c>
      <c r="D48" s="117">
        <f aca="true" t="shared" si="11" ref="D48:T48">D10+D30+D24</f>
        <v>0</v>
      </c>
      <c r="E48" s="117">
        <f t="shared" si="11"/>
        <v>0</v>
      </c>
      <c r="F48" s="122">
        <f t="shared" si="11"/>
        <v>0</v>
      </c>
      <c r="G48" s="118">
        <f t="shared" si="11"/>
        <v>0</v>
      </c>
      <c r="H48" s="116">
        <f t="shared" si="11"/>
        <v>0</v>
      </c>
      <c r="I48" s="117">
        <f t="shared" si="11"/>
        <v>0</v>
      </c>
      <c r="J48" s="119">
        <f t="shared" si="11"/>
        <v>0</v>
      </c>
      <c r="K48" s="120">
        <f t="shared" si="11"/>
        <v>0</v>
      </c>
      <c r="L48" s="121">
        <f t="shared" si="11"/>
        <v>0</v>
      </c>
      <c r="M48" s="117">
        <f t="shared" si="11"/>
        <v>0</v>
      </c>
      <c r="N48" s="119">
        <f t="shared" si="11"/>
        <v>0</v>
      </c>
      <c r="O48" s="120">
        <f t="shared" si="11"/>
        <v>0</v>
      </c>
      <c r="P48" s="122">
        <f t="shared" si="11"/>
        <v>0</v>
      </c>
      <c r="Q48" s="121">
        <f t="shared" si="11"/>
        <v>0</v>
      </c>
      <c r="R48" s="117">
        <f t="shared" si="11"/>
        <v>0</v>
      </c>
      <c r="S48" s="121">
        <f t="shared" si="11"/>
        <v>0</v>
      </c>
      <c r="T48" s="118">
        <f t="shared" si="11"/>
        <v>0</v>
      </c>
    </row>
    <row r="49" spans="1:20" s="97" customFormat="1" ht="15.75">
      <c r="A49" s="15"/>
      <c r="B49" s="79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19" s="5" customFormat="1" ht="15.75">
      <c r="A50" s="4"/>
      <c r="B50" s="73" t="s">
        <v>144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566" t="s">
        <v>148</v>
      </c>
      <c r="O50" s="566"/>
      <c r="P50" s="566"/>
      <c r="Q50" s="566"/>
      <c r="R50" s="566"/>
      <c r="S50" s="566"/>
    </row>
    <row r="51" spans="1:19" s="5" customFormat="1" ht="15.75">
      <c r="A51" s="4"/>
      <c r="B51" s="81" t="s">
        <v>145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567" t="s">
        <v>147</v>
      </c>
      <c r="O51" s="567"/>
      <c r="P51" s="567"/>
      <c r="Q51" s="567"/>
      <c r="R51" s="567"/>
      <c r="S51" s="567"/>
    </row>
    <row r="52" spans="1:19" s="5" customFormat="1" ht="15.75">
      <c r="A52" s="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566" t="s">
        <v>146</v>
      </c>
      <c r="O52" s="566"/>
      <c r="P52" s="566"/>
      <c r="Q52" s="566"/>
      <c r="R52" s="566"/>
      <c r="S52" s="566"/>
    </row>
    <row r="53" spans="1:16" s="5" customFormat="1" ht="15.75">
      <c r="A53" s="4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78"/>
      <c r="O53" s="78"/>
      <c r="P53" s="78"/>
    </row>
    <row r="54" spans="1:16" s="2" customFormat="1" ht="15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5.7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" customFormat="1" ht="15.75">
      <c r="A56" s="1"/>
      <c r="B56" s="556"/>
      <c r="C56" s="556"/>
      <c r="D56" s="3"/>
      <c r="E56" s="3"/>
      <c r="F56" s="3"/>
      <c r="G56" s="3"/>
      <c r="H56" s="3"/>
      <c r="I56" s="3"/>
      <c r="J56" s="3"/>
      <c r="K56" s="3"/>
      <c r="M56" s="76"/>
      <c r="N56" s="76"/>
      <c r="O56" s="76"/>
      <c r="P56" s="76"/>
    </row>
    <row r="57" spans="1:15" s="2" customFormat="1" ht="15.75">
      <c r="A57" s="1"/>
      <c r="C57" s="3"/>
      <c r="G57" s="3"/>
      <c r="J57" s="3"/>
      <c r="N57" s="3"/>
      <c r="O57" s="3"/>
    </row>
    <row r="58" spans="1:15" s="2" customFormat="1" ht="15.75">
      <c r="A58" s="1"/>
      <c r="C58" s="3"/>
      <c r="G58" s="3"/>
      <c r="J58" s="3"/>
      <c r="N58" s="3"/>
      <c r="O58" s="3"/>
    </row>
    <row r="59" spans="1:15" s="2" customFormat="1" ht="15.75">
      <c r="A59" s="1"/>
      <c r="C59" s="3"/>
      <c r="G59" s="3"/>
      <c r="J59" s="3"/>
      <c r="N59" s="3"/>
      <c r="O59" s="3"/>
    </row>
  </sheetData>
  <sheetProtection/>
  <mergeCells count="27">
    <mergeCell ref="B4:U4"/>
    <mergeCell ref="N51:S51"/>
    <mergeCell ref="E7:E8"/>
    <mergeCell ref="F7:G7"/>
    <mergeCell ref="H7:H8"/>
    <mergeCell ref="I7:I8"/>
    <mergeCell ref="J7:J8"/>
    <mergeCell ref="C6:G6"/>
    <mergeCell ref="N50:S50"/>
    <mergeCell ref="K6:N6"/>
    <mergeCell ref="O6:T6"/>
    <mergeCell ref="R7:R8"/>
    <mergeCell ref="K7:M7"/>
    <mergeCell ref="N7:N8"/>
    <mergeCell ref="O7:O8"/>
    <mergeCell ref="S7:T7"/>
    <mergeCell ref="P7:Q7"/>
    <mergeCell ref="H6:J6"/>
    <mergeCell ref="B56:C56"/>
    <mergeCell ref="A1:C1"/>
    <mergeCell ref="Q1:R1"/>
    <mergeCell ref="A2:C2"/>
    <mergeCell ref="A6:A8"/>
    <mergeCell ref="B6:B8"/>
    <mergeCell ref="C7:C8"/>
    <mergeCell ref="D7:D8"/>
    <mergeCell ref="N52:S52"/>
  </mergeCells>
  <printOptions/>
  <pageMargins left="0.7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4">
      <selection activeCell="C4" sqref="C4"/>
    </sheetView>
  </sheetViews>
  <sheetFormatPr defaultColWidth="9.421875" defaultRowHeight="12.75"/>
  <cols>
    <col min="1" max="1" width="3.8515625" style="317" customWidth="1"/>
    <col min="2" max="2" width="10.421875" style="310" customWidth="1"/>
    <col min="3" max="3" width="9.140625" style="310" customWidth="1"/>
    <col min="4" max="4" width="8.00390625" style="310" customWidth="1"/>
    <col min="5" max="5" width="7.421875" style="310" customWidth="1"/>
    <col min="6" max="6" width="9.57421875" style="310" customWidth="1"/>
    <col min="7" max="7" width="7.140625" style="310" customWidth="1"/>
    <col min="8" max="8" width="9.28125" style="310" customWidth="1"/>
    <col min="9" max="9" width="7.7109375" style="310" customWidth="1"/>
    <col min="10" max="10" width="7.421875" style="310" customWidth="1"/>
    <col min="11" max="11" width="9.140625" style="310" customWidth="1"/>
    <col min="12" max="12" width="9.28125" style="310" customWidth="1"/>
    <col min="13" max="13" width="7.8515625" style="310" customWidth="1"/>
    <col min="14" max="14" width="7.421875" style="310" customWidth="1"/>
    <col min="15" max="15" width="8.7109375" style="310" customWidth="1"/>
    <col min="16" max="16" width="10.421875" style="310" customWidth="1"/>
    <col min="17" max="17" width="5.28125" style="310" customWidth="1"/>
    <col min="18" max="18" width="9.421875" style="310" customWidth="1"/>
    <col min="19" max="19" width="11.28125" style="310" customWidth="1"/>
    <col min="20" max="16384" width="9.421875" style="310" customWidth="1"/>
  </cols>
  <sheetData>
    <row r="1" spans="1:19" ht="18.75">
      <c r="A1" s="309" t="s">
        <v>165</v>
      </c>
      <c r="F1" s="335"/>
      <c r="G1" s="335" t="s">
        <v>141</v>
      </c>
      <c r="P1" s="395" t="s">
        <v>192</v>
      </c>
      <c r="R1" s="395"/>
      <c r="S1" s="395"/>
    </row>
    <row r="2" ht="24.75" customHeight="1">
      <c r="A2" s="309" t="s">
        <v>167</v>
      </c>
    </row>
    <row r="3" spans="2:19" ht="21.75" customHeight="1">
      <c r="B3" s="396"/>
      <c r="C3" s="581" t="s">
        <v>228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396"/>
      <c r="P3" s="396"/>
      <c r="Q3" s="396"/>
      <c r="R3" s="396"/>
      <c r="S3" s="396"/>
    </row>
    <row r="4" spans="2:19" ht="16.5" thickBo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6" s="337" customFormat="1" ht="48.75" customHeight="1" thickBot="1">
      <c r="A5" s="336" t="s">
        <v>139</v>
      </c>
      <c r="B5" s="585" t="s">
        <v>168</v>
      </c>
      <c r="C5" s="585" t="s">
        <v>81</v>
      </c>
      <c r="D5" s="620" t="s">
        <v>82</v>
      </c>
      <c r="E5" s="626" t="s">
        <v>221</v>
      </c>
      <c r="F5" s="627"/>
      <c r="G5" s="627"/>
      <c r="H5" s="628"/>
      <c r="I5" s="630" t="s">
        <v>224</v>
      </c>
      <c r="J5" s="627"/>
      <c r="K5" s="627"/>
      <c r="L5" s="627"/>
      <c r="M5" s="630" t="s">
        <v>220</v>
      </c>
      <c r="N5" s="627"/>
      <c r="O5" s="627"/>
      <c r="P5" s="628"/>
    </row>
    <row r="6" spans="1:16" s="337" customFormat="1" ht="21" customHeight="1">
      <c r="A6" s="338" t="s">
        <v>121</v>
      </c>
      <c r="B6" s="586"/>
      <c r="C6" s="586"/>
      <c r="D6" s="625"/>
      <c r="E6" s="620" t="s">
        <v>84</v>
      </c>
      <c r="F6" s="622" t="s">
        <v>169</v>
      </c>
      <c r="G6" s="622" t="s">
        <v>83</v>
      </c>
      <c r="H6" s="618" t="s">
        <v>170</v>
      </c>
      <c r="I6" s="620" t="s">
        <v>84</v>
      </c>
      <c r="J6" s="622" t="s">
        <v>85</v>
      </c>
      <c r="K6" s="622" t="s">
        <v>171</v>
      </c>
      <c r="L6" s="618" t="s">
        <v>170</v>
      </c>
      <c r="M6" s="620" t="s">
        <v>84</v>
      </c>
      <c r="N6" s="622" t="s">
        <v>169</v>
      </c>
      <c r="O6" s="622" t="s">
        <v>83</v>
      </c>
      <c r="P6" s="616" t="s">
        <v>170</v>
      </c>
    </row>
    <row r="7" spans="1:16" s="337" customFormat="1" ht="22.5" customHeight="1">
      <c r="A7" s="338"/>
      <c r="B7" s="586"/>
      <c r="C7" s="586"/>
      <c r="D7" s="625"/>
      <c r="E7" s="621"/>
      <c r="F7" s="623"/>
      <c r="G7" s="623"/>
      <c r="H7" s="619"/>
      <c r="I7" s="621"/>
      <c r="J7" s="623"/>
      <c r="K7" s="623"/>
      <c r="L7" s="619"/>
      <c r="M7" s="621"/>
      <c r="N7" s="623"/>
      <c r="O7" s="623"/>
      <c r="P7" s="617"/>
    </row>
    <row r="8" spans="1:16" s="337" customFormat="1" ht="18" customHeight="1">
      <c r="A8" s="338" t="s">
        <v>121</v>
      </c>
      <c r="B8" s="586"/>
      <c r="C8" s="586"/>
      <c r="D8" s="625"/>
      <c r="E8" s="621"/>
      <c r="F8" s="623"/>
      <c r="G8" s="623"/>
      <c r="H8" s="619"/>
      <c r="I8" s="621"/>
      <c r="J8" s="623"/>
      <c r="K8" s="623"/>
      <c r="L8" s="619"/>
      <c r="M8" s="621"/>
      <c r="N8" s="623"/>
      <c r="O8" s="623"/>
      <c r="P8" s="617"/>
    </row>
    <row r="9" spans="1:16" s="337" customFormat="1" ht="19.5" customHeight="1">
      <c r="A9" s="338"/>
      <c r="B9" s="586"/>
      <c r="C9" s="586"/>
      <c r="D9" s="625"/>
      <c r="E9" s="621"/>
      <c r="F9" s="623"/>
      <c r="G9" s="623"/>
      <c r="H9" s="619"/>
      <c r="I9" s="621"/>
      <c r="J9" s="623"/>
      <c r="K9" s="623"/>
      <c r="L9" s="619"/>
      <c r="M9" s="621"/>
      <c r="N9" s="623"/>
      <c r="O9" s="623"/>
      <c r="P9" s="617"/>
    </row>
    <row r="10" spans="1:16" s="337" customFormat="1" ht="17.25" customHeight="1" thickBot="1">
      <c r="A10" s="339"/>
      <c r="B10" s="586"/>
      <c r="C10" s="586"/>
      <c r="D10" s="625"/>
      <c r="E10" s="621"/>
      <c r="F10" s="624"/>
      <c r="G10" s="624"/>
      <c r="H10" s="619"/>
      <c r="I10" s="621"/>
      <c r="J10" s="624"/>
      <c r="K10" s="624"/>
      <c r="L10" s="619"/>
      <c r="M10" s="621"/>
      <c r="N10" s="624"/>
      <c r="O10" s="624"/>
      <c r="P10" s="617"/>
    </row>
    <row r="11" spans="1:16" ht="17.25" customHeight="1">
      <c r="A11" s="340">
        <v>1</v>
      </c>
      <c r="B11" s="341">
        <v>2</v>
      </c>
      <c r="C11" s="342">
        <v>3</v>
      </c>
      <c r="D11" s="343">
        <v>4</v>
      </c>
      <c r="E11" s="344">
        <v>5</v>
      </c>
      <c r="F11" s="345">
        <v>6</v>
      </c>
      <c r="G11" s="346">
        <v>7</v>
      </c>
      <c r="H11" s="341">
        <v>8</v>
      </c>
      <c r="I11" s="347">
        <v>9</v>
      </c>
      <c r="J11" s="345">
        <v>10</v>
      </c>
      <c r="K11" s="345">
        <v>11</v>
      </c>
      <c r="L11" s="345">
        <v>12</v>
      </c>
      <c r="M11" s="347">
        <v>13</v>
      </c>
      <c r="N11" s="345">
        <v>14</v>
      </c>
      <c r="O11" s="345">
        <v>15</v>
      </c>
      <c r="P11" s="348">
        <v>16</v>
      </c>
    </row>
    <row r="12" spans="1:16" ht="21.75" customHeight="1">
      <c r="A12" s="349"/>
      <c r="B12" s="349"/>
      <c r="C12" s="349"/>
      <c r="D12" s="349"/>
      <c r="E12" s="350"/>
      <c r="F12" s="351"/>
      <c r="G12" s="351"/>
      <c r="H12" s="352"/>
      <c r="I12" s="350"/>
      <c r="J12" s="351"/>
      <c r="K12" s="351"/>
      <c r="L12" s="353"/>
      <c r="M12" s="350"/>
      <c r="N12" s="351"/>
      <c r="O12" s="351"/>
      <c r="P12" s="353"/>
    </row>
    <row r="13" spans="1:16" ht="21.75" customHeight="1">
      <c r="A13" s="354"/>
      <c r="B13" s="354"/>
      <c r="C13" s="354"/>
      <c r="D13" s="354"/>
      <c r="E13" s="355"/>
      <c r="F13" s="356"/>
      <c r="G13" s="356"/>
      <c r="H13" s="357"/>
      <c r="I13" s="355"/>
      <c r="J13" s="356"/>
      <c r="K13" s="356"/>
      <c r="L13" s="358"/>
      <c r="M13" s="355"/>
      <c r="N13" s="356"/>
      <c r="O13" s="356"/>
      <c r="P13" s="358"/>
    </row>
    <row r="14" spans="1:16" ht="21.75" customHeight="1">
      <c r="A14" s="354"/>
      <c r="B14" s="354"/>
      <c r="C14" s="354"/>
      <c r="D14" s="354"/>
      <c r="E14" s="355"/>
      <c r="F14" s="356"/>
      <c r="G14" s="356"/>
      <c r="H14" s="357"/>
      <c r="I14" s="355"/>
      <c r="J14" s="356"/>
      <c r="K14" s="356"/>
      <c r="L14" s="358"/>
      <c r="M14" s="355"/>
      <c r="N14" s="356"/>
      <c r="O14" s="356"/>
      <c r="P14" s="358"/>
    </row>
    <row r="15" spans="1:16" ht="21.75" customHeight="1" thickBot="1">
      <c r="A15" s="359"/>
      <c r="B15" s="359"/>
      <c r="C15" s="359"/>
      <c r="D15" s="359"/>
      <c r="E15" s="360"/>
      <c r="F15" s="361"/>
      <c r="G15" s="361"/>
      <c r="H15" s="362"/>
      <c r="I15" s="360"/>
      <c r="J15" s="361"/>
      <c r="K15" s="361"/>
      <c r="L15" s="363"/>
      <c r="M15" s="360"/>
      <c r="N15" s="361"/>
      <c r="O15" s="361"/>
      <c r="P15" s="363"/>
    </row>
    <row r="16" spans="4:19" ht="15.75">
      <c r="D16" s="397"/>
      <c r="E16" s="397"/>
      <c r="F16" s="397"/>
      <c r="G16" s="294"/>
      <c r="H16" s="294"/>
      <c r="I16" s="398"/>
      <c r="J16" s="398"/>
      <c r="K16" s="398"/>
      <c r="Q16" s="399"/>
      <c r="R16" s="399"/>
      <c r="S16" s="399"/>
    </row>
    <row r="17" spans="3:19" ht="15.75">
      <c r="C17" s="317" t="s">
        <v>144</v>
      </c>
      <c r="D17" s="368"/>
      <c r="E17" s="368"/>
      <c r="F17" s="368"/>
      <c r="G17" s="294"/>
      <c r="H17" s="294"/>
      <c r="I17" s="364"/>
      <c r="J17" s="364"/>
      <c r="K17" s="566" t="s">
        <v>148</v>
      </c>
      <c r="L17" s="566"/>
      <c r="M17" s="566"/>
      <c r="N17" s="566"/>
      <c r="O17" s="566"/>
      <c r="P17" s="566"/>
      <c r="Q17" s="366"/>
      <c r="R17" s="366"/>
      <c r="S17" s="366"/>
    </row>
    <row r="18" spans="3:19" ht="15.75">
      <c r="C18" s="240" t="s">
        <v>145</v>
      </c>
      <c r="D18" s="294"/>
      <c r="E18" s="294"/>
      <c r="F18" s="294"/>
      <c r="G18" s="294"/>
      <c r="H18" s="294"/>
      <c r="I18" s="367"/>
      <c r="J18" s="367"/>
      <c r="K18" s="567" t="s">
        <v>147</v>
      </c>
      <c r="L18" s="567"/>
      <c r="M18" s="567"/>
      <c r="N18" s="567"/>
      <c r="O18" s="567"/>
      <c r="P18" s="567"/>
      <c r="Q18" s="367"/>
      <c r="R18" s="367"/>
      <c r="S18" s="367"/>
    </row>
    <row r="19" spans="2:19" ht="15.75">
      <c r="B19" s="294"/>
      <c r="C19" s="294"/>
      <c r="D19" s="294"/>
      <c r="E19" s="294"/>
      <c r="F19" s="294"/>
      <c r="G19" s="294"/>
      <c r="H19" s="294"/>
      <c r="I19" s="294"/>
      <c r="J19" s="294"/>
      <c r="K19" s="566" t="s">
        <v>146</v>
      </c>
      <c r="L19" s="566"/>
      <c r="M19" s="566"/>
      <c r="N19" s="566"/>
      <c r="O19" s="566"/>
      <c r="P19" s="566"/>
      <c r="Q19" s="294"/>
      <c r="R19" s="294"/>
      <c r="S19" s="294"/>
    </row>
    <row r="20" spans="1:19" ht="15.75">
      <c r="A20" s="615" t="s">
        <v>172</v>
      </c>
      <c r="B20" s="615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</row>
    <row r="21" spans="1:15" ht="18.75">
      <c r="A21" s="369" t="s">
        <v>173</v>
      </c>
      <c r="B21" s="370"/>
      <c r="C21" s="370"/>
      <c r="D21" s="371"/>
      <c r="E21" s="371"/>
      <c r="F21" s="371"/>
      <c r="G21" s="370"/>
      <c r="H21" s="370"/>
      <c r="I21" s="372"/>
      <c r="J21" s="372"/>
      <c r="K21" s="372"/>
      <c r="L21" s="370"/>
      <c r="M21" s="370"/>
      <c r="N21" s="370"/>
      <c r="O21" s="370"/>
    </row>
    <row r="22" spans="2:6" ht="15.75">
      <c r="B22" s="294"/>
      <c r="C22" s="294"/>
      <c r="D22" s="294"/>
      <c r="E22" s="294"/>
      <c r="F22" s="294"/>
    </row>
    <row r="23" spans="2:6" ht="15.75">
      <c r="B23" s="294"/>
      <c r="C23" s="294"/>
      <c r="D23" s="294"/>
      <c r="E23" s="294"/>
      <c r="F23" s="294"/>
    </row>
    <row r="24" spans="2:6" ht="15.75">
      <c r="B24" s="294"/>
      <c r="C24" s="294"/>
      <c r="D24" s="294"/>
      <c r="E24" s="294"/>
      <c r="F24" s="294"/>
    </row>
    <row r="25" spans="2:6" ht="15.75">
      <c r="B25" s="294"/>
      <c r="C25" s="294"/>
      <c r="D25" s="294"/>
      <c r="E25" s="294"/>
      <c r="F25" s="294"/>
    </row>
    <row r="26" spans="2:6" ht="15.75">
      <c r="B26" s="294"/>
      <c r="C26" s="294"/>
      <c r="D26" s="294"/>
      <c r="E26" s="294"/>
      <c r="F26" s="294"/>
    </row>
    <row r="27" spans="2:6" ht="15.75">
      <c r="B27" s="294"/>
      <c r="C27" s="294"/>
      <c r="D27" s="294"/>
      <c r="E27" s="294"/>
      <c r="F27" s="294"/>
    </row>
    <row r="28" spans="2:6" ht="15.75">
      <c r="B28" s="294"/>
      <c r="C28" s="294"/>
      <c r="D28" s="294"/>
      <c r="E28" s="294"/>
      <c r="F28" s="294"/>
    </row>
    <row r="29" spans="2:6" ht="15.75">
      <c r="B29" s="294"/>
      <c r="C29" s="294"/>
      <c r="D29" s="294"/>
      <c r="E29" s="294"/>
      <c r="F29" s="294"/>
    </row>
    <row r="30" spans="2:6" ht="15.75">
      <c r="B30" s="294"/>
      <c r="C30" s="294"/>
      <c r="D30" s="294"/>
      <c r="E30" s="294"/>
      <c r="F30" s="294"/>
    </row>
    <row r="31" spans="2:6" ht="15.75">
      <c r="B31" s="294"/>
      <c r="C31" s="294"/>
      <c r="D31" s="294"/>
      <c r="E31" s="294"/>
      <c r="F31" s="294"/>
    </row>
    <row r="32" spans="2:6" ht="15.75">
      <c r="B32" s="294"/>
      <c r="C32" s="294"/>
      <c r="D32" s="294"/>
      <c r="E32" s="294"/>
      <c r="F32" s="294"/>
    </row>
    <row r="33" spans="2:6" ht="15.75">
      <c r="B33" s="294"/>
      <c r="C33" s="294"/>
      <c r="D33" s="294"/>
      <c r="E33" s="294"/>
      <c r="F33" s="294"/>
    </row>
    <row r="34" spans="2:6" ht="15.75">
      <c r="B34" s="294"/>
      <c r="C34" s="294"/>
      <c r="D34" s="294"/>
      <c r="E34" s="294"/>
      <c r="F34" s="294"/>
    </row>
    <row r="35" spans="2:6" ht="15.75">
      <c r="B35" s="294"/>
      <c r="C35" s="294"/>
      <c r="D35" s="294"/>
      <c r="E35" s="294"/>
      <c r="F35" s="294"/>
    </row>
    <row r="36" spans="2:6" ht="15.75">
      <c r="B36" s="294"/>
      <c r="C36" s="294"/>
      <c r="D36" s="294"/>
      <c r="E36" s="294"/>
      <c r="F36" s="294"/>
    </row>
    <row r="37" spans="2:6" ht="15.75">
      <c r="B37" s="294"/>
      <c r="C37" s="294"/>
      <c r="D37" s="294"/>
      <c r="E37" s="294"/>
      <c r="F37" s="294"/>
    </row>
    <row r="38" spans="2:6" ht="15.75">
      <c r="B38" s="294"/>
      <c r="C38" s="294"/>
      <c r="D38" s="294"/>
      <c r="E38" s="294"/>
      <c r="F38" s="294"/>
    </row>
    <row r="39" spans="2:6" ht="15.75">
      <c r="B39" s="294"/>
      <c r="C39" s="294"/>
      <c r="D39" s="294"/>
      <c r="E39" s="294"/>
      <c r="F39" s="294"/>
    </row>
    <row r="40" spans="2:6" ht="15.75">
      <c r="B40" s="294"/>
      <c r="C40" s="294"/>
      <c r="D40" s="294"/>
      <c r="E40" s="294"/>
      <c r="F40" s="294"/>
    </row>
  </sheetData>
  <sheetProtection/>
  <mergeCells count="23">
    <mergeCell ref="A20:B20"/>
    <mergeCell ref="B5:B10"/>
    <mergeCell ref="C3:N3"/>
    <mergeCell ref="K6:K10"/>
    <mergeCell ref="L6:L10"/>
    <mergeCell ref="C5:C10"/>
    <mergeCell ref="D5:D10"/>
    <mergeCell ref="E5:H5"/>
    <mergeCell ref="I5:L5"/>
    <mergeCell ref="M5:P5"/>
    <mergeCell ref="E6:E10"/>
    <mergeCell ref="F6:F10"/>
    <mergeCell ref="K18:P18"/>
    <mergeCell ref="H6:H10"/>
    <mergeCell ref="I6:I10"/>
    <mergeCell ref="J6:J10"/>
    <mergeCell ref="G6:G10"/>
    <mergeCell ref="K19:P19"/>
    <mergeCell ref="M6:M10"/>
    <mergeCell ref="P6:P10"/>
    <mergeCell ref="N6:N10"/>
    <mergeCell ref="O6:O10"/>
    <mergeCell ref="K17:P17"/>
  </mergeCells>
  <printOptions/>
  <pageMargins left="0.41" right="0.17" top="0.7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X8" sqref="X8"/>
    </sheetView>
  </sheetViews>
  <sheetFormatPr defaultColWidth="9.8515625" defaultRowHeight="12.75"/>
  <cols>
    <col min="1" max="1" width="15.140625" style="234" customWidth="1"/>
    <col min="2" max="2" width="6.57421875" style="234" bestFit="1" customWidth="1"/>
    <col min="3" max="6" width="5.57421875" style="235" customWidth="1"/>
    <col min="7" max="7" width="4.7109375" style="235" bestFit="1" customWidth="1"/>
    <col min="8" max="15" width="5.57421875" style="235" customWidth="1"/>
    <col min="16" max="16" width="6.28125" style="235" customWidth="1"/>
    <col min="17" max="18" width="5.57421875" style="235" customWidth="1"/>
    <col min="19" max="19" width="6.140625" style="235" bestFit="1" customWidth="1"/>
    <col min="20" max="20" width="7.8515625" style="235" customWidth="1"/>
    <col min="21" max="21" width="9.00390625" style="237" customWidth="1"/>
    <col min="22" max="16384" width="9.8515625" style="235" customWidth="1"/>
  </cols>
  <sheetData>
    <row r="1" spans="20:21" ht="15.75">
      <c r="T1" s="578" t="s">
        <v>118</v>
      </c>
      <c r="U1" s="578"/>
    </row>
    <row r="2" ht="15.75">
      <c r="T2" s="236"/>
    </row>
    <row r="3" spans="1:22" s="239" customFormat="1" ht="18.75">
      <c r="A3" s="581" t="s">
        <v>219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236"/>
    </row>
    <row r="4" spans="1:22" s="239" customFormat="1" ht="20.25" customHeight="1">
      <c r="A4" s="579" t="s">
        <v>119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236"/>
    </row>
    <row r="5" spans="1:21" ht="16.5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R5" s="241"/>
      <c r="S5" s="241"/>
      <c r="T5" s="241"/>
      <c r="U5" s="241"/>
    </row>
    <row r="6" spans="1:21" s="155" customFormat="1" ht="40.5" customHeight="1" thickBot="1">
      <c r="A6" s="242" t="s">
        <v>120</v>
      </c>
      <c r="B6" s="243" t="s">
        <v>0</v>
      </c>
      <c r="C6" s="244" t="s">
        <v>121</v>
      </c>
      <c r="D6" s="245" t="s">
        <v>122</v>
      </c>
      <c r="E6" s="245" t="s">
        <v>123</v>
      </c>
      <c r="F6" s="245" t="s">
        <v>8</v>
      </c>
      <c r="G6" s="246" t="s">
        <v>124</v>
      </c>
      <c r="H6" s="246" t="s">
        <v>125</v>
      </c>
      <c r="I6" s="246" t="s">
        <v>47</v>
      </c>
      <c r="J6" s="245" t="s">
        <v>74</v>
      </c>
      <c r="K6" s="245" t="s">
        <v>126</v>
      </c>
      <c r="L6" s="245" t="s">
        <v>127</v>
      </c>
      <c r="M6" s="246" t="s">
        <v>128</v>
      </c>
      <c r="N6" s="245" t="s">
        <v>129</v>
      </c>
      <c r="O6" s="245" t="s">
        <v>130</v>
      </c>
      <c r="P6" s="246" t="s">
        <v>103</v>
      </c>
      <c r="Q6" s="246" t="s">
        <v>131</v>
      </c>
      <c r="R6" s="247" t="s">
        <v>48</v>
      </c>
      <c r="S6" s="248" t="s">
        <v>132</v>
      </c>
      <c r="T6" s="249" t="s">
        <v>133</v>
      </c>
      <c r="U6" s="242" t="s">
        <v>117</v>
      </c>
    </row>
    <row r="7" spans="1:21" s="154" customFormat="1" ht="24" customHeight="1">
      <c r="A7" s="250">
        <v>6</v>
      </c>
      <c r="B7" s="251"/>
      <c r="C7" s="252">
        <v>4</v>
      </c>
      <c r="D7" s="253">
        <v>1</v>
      </c>
      <c r="E7" s="253"/>
      <c r="F7" s="253">
        <v>2</v>
      </c>
      <c r="G7" s="253">
        <v>2</v>
      </c>
      <c r="H7" s="253"/>
      <c r="I7" s="253"/>
      <c r="J7" s="253">
        <v>4</v>
      </c>
      <c r="K7" s="253">
        <v>1</v>
      </c>
      <c r="L7" s="253">
        <v>1</v>
      </c>
      <c r="M7" s="253">
        <v>1</v>
      </c>
      <c r="N7" s="253">
        <v>3</v>
      </c>
      <c r="O7" s="253">
        <v>2</v>
      </c>
      <c r="P7" s="253">
        <v>1</v>
      </c>
      <c r="Q7" s="254">
        <v>1</v>
      </c>
      <c r="R7" s="255"/>
      <c r="S7" s="256">
        <v>2</v>
      </c>
      <c r="T7" s="257">
        <v>2</v>
      </c>
      <c r="U7" s="449">
        <f>SUM(C7:T7)</f>
        <v>27</v>
      </c>
    </row>
    <row r="8" spans="1:21" s="154" customFormat="1" ht="24" customHeight="1">
      <c r="A8" s="258">
        <v>7</v>
      </c>
      <c r="B8" s="259"/>
      <c r="C8" s="260">
        <v>4</v>
      </c>
      <c r="D8" s="261">
        <v>1</v>
      </c>
      <c r="E8" s="261"/>
      <c r="F8" s="261">
        <v>2</v>
      </c>
      <c r="G8" s="261"/>
      <c r="H8" s="261"/>
      <c r="I8" s="262">
        <v>1.5</v>
      </c>
      <c r="J8" s="261">
        <v>4</v>
      </c>
      <c r="K8" s="261">
        <v>2</v>
      </c>
      <c r="L8" s="261">
        <v>2</v>
      </c>
      <c r="M8" s="261">
        <v>1</v>
      </c>
      <c r="N8" s="261">
        <v>3</v>
      </c>
      <c r="O8" s="261">
        <v>2</v>
      </c>
      <c r="P8" s="261">
        <v>1</v>
      </c>
      <c r="Q8" s="261">
        <v>1</v>
      </c>
      <c r="R8" s="263"/>
      <c r="S8" s="264">
        <v>2</v>
      </c>
      <c r="T8" s="265">
        <v>2</v>
      </c>
      <c r="U8" s="449">
        <f>SUM(C8:T8)</f>
        <v>28.5</v>
      </c>
    </row>
    <row r="9" spans="1:21" s="154" customFormat="1" ht="24" customHeight="1">
      <c r="A9" s="258">
        <v>8</v>
      </c>
      <c r="B9" s="259"/>
      <c r="C9" s="260">
        <v>4</v>
      </c>
      <c r="D9" s="261">
        <v>1</v>
      </c>
      <c r="E9" s="261">
        <v>2</v>
      </c>
      <c r="F9" s="261">
        <v>2</v>
      </c>
      <c r="G9" s="261"/>
      <c r="H9" s="266">
        <v>1.5</v>
      </c>
      <c r="I9" s="261"/>
      <c r="J9" s="261">
        <v>4</v>
      </c>
      <c r="K9" s="267">
        <v>1.5</v>
      </c>
      <c r="L9" s="267">
        <v>1.5</v>
      </c>
      <c r="M9" s="261">
        <v>1</v>
      </c>
      <c r="N9" s="261">
        <v>3</v>
      </c>
      <c r="O9" s="261">
        <v>2</v>
      </c>
      <c r="P9" s="261">
        <v>1</v>
      </c>
      <c r="Q9" s="261">
        <v>1</v>
      </c>
      <c r="R9" s="263">
        <v>2</v>
      </c>
      <c r="S9" s="264">
        <v>2</v>
      </c>
      <c r="T9" s="265">
        <v>2</v>
      </c>
      <c r="U9" s="449">
        <f>SUM(C9:T9)</f>
        <v>31.5</v>
      </c>
    </row>
    <row r="10" spans="1:21" s="154" customFormat="1" ht="24" customHeight="1" thickBot="1">
      <c r="A10" s="268">
        <v>9</v>
      </c>
      <c r="B10" s="269"/>
      <c r="C10" s="270">
        <v>4</v>
      </c>
      <c r="D10" s="271">
        <v>2</v>
      </c>
      <c r="E10" s="271">
        <v>2</v>
      </c>
      <c r="F10" s="271">
        <v>2</v>
      </c>
      <c r="G10" s="271"/>
      <c r="H10" s="272">
        <v>0.5</v>
      </c>
      <c r="I10" s="273">
        <v>0.5</v>
      </c>
      <c r="J10" s="271">
        <v>5</v>
      </c>
      <c r="K10" s="274">
        <v>1.5</v>
      </c>
      <c r="L10" s="274">
        <v>1.5</v>
      </c>
      <c r="M10" s="271">
        <v>1</v>
      </c>
      <c r="N10" s="271">
        <v>2</v>
      </c>
      <c r="O10" s="271">
        <v>2</v>
      </c>
      <c r="P10" s="274">
        <v>0.5</v>
      </c>
      <c r="Q10" s="274">
        <v>0.5</v>
      </c>
      <c r="R10" s="275">
        <v>2</v>
      </c>
      <c r="S10" s="264">
        <v>2</v>
      </c>
      <c r="T10" s="265">
        <v>2</v>
      </c>
      <c r="U10" s="449">
        <f>SUM(C10:T10)</f>
        <v>31</v>
      </c>
    </row>
    <row r="11" spans="1:21" s="159" customFormat="1" ht="24" customHeight="1" thickBot="1">
      <c r="A11" s="242" t="s">
        <v>134</v>
      </c>
      <c r="B11" s="276"/>
      <c r="C11" s="277">
        <f aca="true" t="shared" si="0" ref="C11:H11">SUM(C7:C10)</f>
        <v>16</v>
      </c>
      <c r="D11" s="278">
        <f t="shared" si="0"/>
        <v>5</v>
      </c>
      <c r="E11" s="278">
        <f t="shared" si="0"/>
        <v>4</v>
      </c>
      <c r="F11" s="278">
        <f t="shared" si="0"/>
        <v>8</v>
      </c>
      <c r="G11" s="278">
        <f t="shared" si="0"/>
        <v>2</v>
      </c>
      <c r="H11" s="278">
        <f t="shared" si="0"/>
        <v>2</v>
      </c>
      <c r="I11" s="278">
        <f>SUM(I8:I10)</f>
        <v>2</v>
      </c>
      <c r="J11" s="278">
        <f aca="true" t="shared" si="1" ref="J11:U11">SUM(J7:J10)</f>
        <v>17</v>
      </c>
      <c r="K11" s="278">
        <f t="shared" si="1"/>
        <v>6</v>
      </c>
      <c r="L11" s="278">
        <f t="shared" si="1"/>
        <v>6</v>
      </c>
      <c r="M11" s="278">
        <f t="shared" si="1"/>
        <v>4</v>
      </c>
      <c r="N11" s="278">
        <f t="shared" si="1"/>
        <v>11</v>
      </c>
      <c r="O11" s="278">
        <f t="shared" si="1"/>
        <v>8</v>
      </c>
      <c r="P11" s="278">
        <f t="shared" si="1"/>
        <v>3.5</v>
      </c>
      <c r="Q11" s="278">
        <f t="shared" si="1"/>
        <v>3.5</v>
      </c>
      <c r="R11" s="279">
        <f t="shared" si="1"/>
        <v>4</v>
      </c>
      <c r="S11" s="279">
        <f t="shared" si="1"/>
        <v>8</v>
      </c>
      <c r="T11" s="279">
        <f t="shared" si="1"/>
        <v>8</v>
      </c>
      <c r="U11" s="450">
        <f t="shared" si="1"/>
        <v>118</v>
      </c>
    </row>
    <row r="12" spans="1:21" s="159" customFormat="1" ht="39.75" customHeight="1" thickBot="1">
      <c r="A12" s="281" t="s">
        <v>135</v>
      </c>
      <c r="B12" s="276"/>
      <c r="C12" s="282">
        <f>1.9*C11/U11</f>
        <v>0.2576271186440678</v>
      </c>
      <c r="D12" s="282">
        <f>1.9*D11/U11</f>
        <v>0.08050847457627118</v>
      </c>
      <c r="E12" s="282">
        <f>1.9*E11/U11</f>
        <v>0.06440677966101695</v>
      </c>
      <c r="F12" s="282">
        <f>1.9*F11/U11</f>
        <v>0.1288135593220339</v>
      </c>
      <c r="G12" s="282">
        <f>1.9*G11/U11</f>
        <v>0.03220338983050847</v>
      </c>
      <c r="H12" s="282">
        <f>1.9*H11/U11</f>
        <v>0.03220338983050847</v>
      </c>
      <c r="I12" s="282">
        <f>1.9*I11/U11</f>
        <v>0.03220338983050847</v>
      </c>
      <c r="J12" s="282">
        <f>1.9*J11/U11</f>
        <v>0.273728813559322</v>
      </c>
      <c r="K12" s="282">
        <f>1.9*K11/U11</f>
        <v>0.09661016949152541</v>
      </c>
      <c r="L12" s="282">
        <f>1.9*L11/U11</f>
        <v>0.09661016949152541</v>
      </c>
      <c r="M12" s="282">
        <f>1.9*M11/U11</f>
        <v>0.06440677966101695</v>
      </c>
      <c r="N12" s="282">
        <f>1.9*N11/U11</f>
        <v>0.1771186440677966</v>
      </c>
      <c r="O12" s="282">
        <f>1.9*O11/U11</f>
        <v>0.1288135593220339</v>
      </c>
      <c r="P12" s="283">
        <f>1.9*P11/U11</f>
        <v>0.05635593220338982</v>
      </c>
      <c r="Q12" s="282">
        <f>1.9*Q11/U11</f>
        <v>0.05635593220338982</v>
      </c>
      <c r="R12" s="284">
        <f>1.9*R11/U11</f>
        <v>0.06440677966101695</v>
      </c>
      <c r="S12" s="285">
        <f>1.9*S11/U11</f>
        <v>0.1288135593220339</v>
      </c>
      <c r="T12" s="286">
        <f>1.9*T11/U11</f>
        <v>0.1288135593220339</v>
      </c>
      <c r="U12" s="280">
        <f>SUM(C12:T12)</f>
        <v>1.9</v>
      </c>
    </row>
    <row r="13" spans="1:21" s="159" customFormat="1" ht="24" customHeight="1">
      <c r="A13" s="231"/>
      <c r="B13" s="231"/>
      <c r="C13" s="287"/>
      <c r="D13" s="582" t="s">
        <v>136</v>
      </c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287"/>
      <c r="P13" s="287"/>
      <c r="Q13" s="287"/>
      <c r="R13" s="287"/>
      <c r="S13" s="287"/>
      <c r="T13" s="287"/>
      <c r="U13" s="231"/>
    </row>
    <row r="14" spans="1:21" s="159" customFormat="1" ht="24" customHeight="1">
      <c r="A14" s="231"/>
      <c r="B14" s="231"/>
      <c r="C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31"/>
    </row>
    <row r="15" spans="2:21" s="159" customFormat="1" ht="24" customHeight="1">
      <c r="B15" s="231"/>
      <c r="C15" s="287"/>
      <c r="D15" s="580" t="s">
        <v>137</v>
      </c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287"/>
      <c r="S15" s="287"/>
      <c r="T15" s="287"/>
      <c r="U15" s="231"/>
    </row>
    <row r="16" spans="1:18" s="203" customFormat="1" ht="24" customHeight="1" thickBot="1">
      <c r="A16" s="190"/>
      <c r="B16" s="190"/>
      <c r="C16" s="288"/>
      <c r="D16" s="288"/>
      <c r="E16" s="288"/>
      <c r="F16" s="288"/>
      <c r="G16" s="288"/>
      <c r="I16" s="288"/>
      <c r="J16" s="288"/>
      <c r="K16" s="288"/>
      <c r="L16" s="288"/>
      <c r="M16" s="288"/>
      <c r="N16" s="288"/>
      <c r="O16" s="288"/>
      <c r="P16" s="288"/>
      <c r="Q16" s="288"/>
      <c r="R16" s="289"/>
    </row>
    <row r="17" spans="1:21" s="292" customFormat="1" ht="27" customHeight="1">
      <c r="A17" s="290" t="s">
        <v>138</v>
      </c>
      <c r="B17" s="291"/>
      <c r="C17" s="447">
        <f>$B$11*C12</f>
        <v>0</v>
      </c>
      <c r="D17" s="447">
        <f aca="true" t="shared" si="2" ref="D17:T17">$B$11*D12</f>
        <v>0</v>
      </c>
      <c r="E17" s="447">
        <f t="shared" si="2"/>
        <v>0</v>
      </c>
      <c r="F17" s="447">
        <f t="shared" si="2"/>
        <v>0</v>
      </c>
      <c r="G17" s="447">
        <f t="shared" si="2"/>
        <v>0</v>
      </c>
      <c r="H17" s="447">
        <f t="shared" si="2"/>
        <v>0</v>
      </c>
      <c r="I17" s="447">
        <f t="shared" si="2"/>
        <v>0</v>
      </c>
      <c r="J17" s="447">
        <f t="shared" si="2"/>
        <v>0</v>
      </c>
      <c r="K17" s="447">
        <f t="shared" si="2"/>
        <v>0</v>
      </c>
      <c r="L17" s="447">
        <f t="shared" si="2"/>
        <v>0</v>
      </c>
      <c r="M17" s="447">
        <f t="shared" si="2"/>
        <v>0</v>
      </c>
      <c r="N17" s="447">
        <f t="shared" si="2"/>
        <v>0</v>
      </c>
      <c r="O17" s="447">
        <f t="shared" si="2"/>
        <v>0</v>
      </c>
      <c r="P17" s="447">
        <f t="shared" si="2"/>
        <v>0</v>
      </c>
      <c r="Q17" s="447">
        <f t="shared" si="2"/>
        <v>0</v>
      </c>
      <c r="R17" s="447">
        <f t="shared" si="2"/>
        <v>0</v>
      </c>
      <c r="S17" s="447">
        <f t="shared" si="2"/>
        <v>0</v>
      </c>
      <c r="T17" s="447">
        <f t="shared" si="2"/>
        <v>0</v>
      </c>
      <c r="U17" s="448">
        <f>SUM(C17:T17)</f>
        <v>0</v>
      </c>
    </row>
    <row r="18" spans="1:21" s="160" customFormat="1" ht="15.75">
      <c r="A18" s="155"/>
      <c r="B18" s="155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6"/>
    </row>
    <row r="19" spans="1:21" s="160" customFormat="1" ht="15.75">
      <c r="A19" s="155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6"/>
    </row>
    <row r="20" spans="1:21" s="294" customFormat="1" ht="16.5">
      <c r="A20" s="234"/>
      <c r="B20" s="293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7"/>
    </row>
    <row r="21" spans="1:21" s="294" customFormat="1" ht="15.75">
      <c r="A21" s="234"/>
      <c r="B21" s="234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7"/>
    </row>
    <row r="22" spans="1:21" s="297" customFormat="1" ht="15">
      <c r="A22" s="295"/>
      <c r="B22" s="295"/>
      <c r="C22" s="296"/>
      <c r="D22" s="296"/>
      <c r="E22" s="296"/>
      <c r="F22" s="296"/>
      <c r="G22" s="296"/>
      <c r="N22" s="298"/>
      <c r="U22" s="295"/>
    </row>
    <row r="23" spans="1:21" s="296" customFormat="1" ht="14.25">
      <c r="A23" s="295"/>
      <c r="B23" s="295"/>
      <c r="I23" s="297"/>
      <c r="N23" s="299"/>
      <c r="U23" s="300"/>
    </row>
    <row r="24" spans="1:21" s="296" customFormat="1" ht="12.75">
      <c r="A24" s="295"/>
      <c r="B24" s="295"/>
      <c r="C24" s="297"/>
      <c r="D24" s="297"/>
      <c r="E24" s="297"/>
      <c r="F24" s="297"/>
      <c r="G24" s="297"/>
      <c r="H24" s="297"/>
      <c r="I24" s="297"/>
      <c r="U24" s="300"/>
    </row>
    <row r="25" spans="1:21" s="239" customFormat="1" ht="15.75">
      <c r="A25" s="301"/>
      <c r="B25" s="301"/>
      <c r="U25" s="302"/>
    </row>
    <row r="26" spans="1:21" s="239" customFormat="1" ht="15.75">
      <c r="A26" s="303"/>
      <c r="B26" s="303"/>
      <c r="U26" s="302"/>
    </row>
    <row r="27" spans="1:21" s="239" customFormat="1" ht="15.75">
      <c r="A27" s="301"/>
      <c r="B27" s="301"/>
      <c r="H27" s="304"/>
      <c r="P27" s="305"/>
      <c r="U27" s="302"/>
    </row>
    <row r="28" spans="1:21" s="239" customFormat="1" ht="15.75">
      <c r="A28" s="301"/>
      <c r="B28" s="301"/>
      <c r="U28" s="302"/>
    </row>
  </sheetData>
  <sheetProtection/>
  <mergeCells count="5">
    <mergeCell ref="T1:U1"/>
    <mergeCell ref="A4:U4"/>
    <mergeCell ref="D15:Q15"/>
    <mergeCell ref="A3:U3"/>
    <mergeCell ref="D13:N13"/>
  </mergeCells>
  <printOptions/>
  <pageMargins left="0.62" right="0.48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4.28125" style="310" customWidth="1"/>
    <col min="2" max="2" width="23.28125" style="310" customWidth="1"/>
    <col min="3" max="3" width="7.421875" style="310" customWidth="1"/>
    <col min="4" max="4" width="8.28125" style="310" customWidth="1"/>
    <col min="5" max="5" width="8.00390625" style="310" customWidth="1"/>
    <col min="6" max="6" width="10.7109375" style="310" customWidth="1"/>
    <col min="7" max="7" width="8.8515625" style="310" customWidth="1"/>
    <col min="8" max="8" width="9.7109375" style="310" customWidth="1"/>
    <col min="9" max="9" width="13.8515625" style="310" customWidth="1"/>
    <col min="10" max="10" width="8.421875" style="310" customWidth="1"/>
    <col min="11" max="11" width="9.28125" style="310" customWidth="1"/>
    <col min="12" max="12" width="14.00390625" style="310" customWidth="1"/>
    <col min="13" max="16384" width="9.421875" style="310" customWidth="1"/>
  </cols>
  <sheetData>
    <row r="1" spans="1:12" ht="18.75">
      <c r="A1" s="309" t="s">
        <v>149</v>
      </c>
      <c r="F1" s="579" t="s">
        <v>150</v>
      </c>
      <c r="G1" s="579"/>
      <c r="H1" s="579"/>
      <c r="I1" s="579"/>
      <c r="J1" s="579"/>
      <c r="K1" s="240"/>
      <c r="L1" s="311" t="s">
        <v>151</v>
      </c>
    </row>
    <row r="2" ht="18.75">
      <c r="A2" s="309" t="s">
        <v>152</v>
      </c>
    </row>
    <row r="3" spans="1:12" ht="18.75">
      <c r="A3" s="581" t="s">
        <v>153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2" ht="18.75">
      <c r="A4" s="581" t="s">
        <v>225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</row>
    <row r="5" ht="16.5" thickBot="1"/>
    <row r="6" spans="1:12" ht="21" customHeight="1">
      <c r="A6" s="585" t="s">
        <v>215</v>
      </c>
      <c r="B6" s="583" t="s">
        <v>3</v>
      </c>
      <c r="C6" s="585" t="s">
        <v>212</v>
      </c>
      <c r="D6" s="587" t="s">
        <v>154</v>
      </c>
      <c r="E6" s="588"/>
      <c r="F6" s="585" t="s">
        <v>213</v>
      </c>
      <c r="G6" s="591" t="s">
        <v>155</v>
      </c>
      <c r="H6" s="592"/>
      <c r="I6" s="593"/>
      <c r="J6" s="587" t="s">
        <v>156</v>
      </c>
      <c r="K6" s="594"/>
      <c r="L6" s="588"/>
    </row>
    <row r="7" spans="1:12" ht="19.5" customHeight="1">
      <c r="A7" s="586"/>
      <c r="B7" s="584"/>
      <c r="C7" s="595"/>
      <c r="D7" s="589"/>
      <c r="E7" s="590"/>
      <c r="F7" s="586"/>
      <c r="G7" s="564" t="s">
        <v>214</v>
      </c>
      <c r="H7" s="577" t="s">
        <v>158</v>
      </c>
      <c r="I7" s="596"/>
      <c r="J7" s="564" t="s">
        <v>41</v>
      </c>
      <c r="K7" s="577" t="s">
        <v>158</v>
      </c>
      <c r="L7" s="596"/>
    </row>
    <row r="8" spans="1:12" ht="56.25" customHeight="1" thickBot="1">
      <c r="A8" s="586"/>
      <c r="B8" s="584"/>
      <c r="C8" s="595"/>
      <c r="D8" s="269">
        <v>1</v>
      </c>
      <c r="E8" s="431">
        <v>2</v>
      </c>
      <c r="F8" s="586"/>
      <c r="G8" s="565"/>
      <c r="H8" s="440" t="s">
        <v>211</v>
      </c>
      <c r="I8" s="441" t="s">
        <v>210</v>
      </c>
      <c r="J8" s="565"/>
      <c r="K8" s="440" t="s">
        <v>216</v>
      </c>
      <c r="L8" s="441" t="s">
        <v>217</v>
      </c>
    </row>
    <row r="9" spans="1:12" s="317" customFormat="1" ht="16.5" thickBot="1">
      <c r="A9" s="433">
        <v>1</v>
      </c>
      <c r="B9" s="433">
        <v>2</v>
      </c>
      <c r="C9" s="434">
        <v>3</v>
      </c>
      <c r="D9" s="435">
        <v>4</v>
      </c>
      <c r="E9" s="436">
        <v>5</v>
      </c>
      <c r="F9" s="434">
        <v>6</v>
      </c>
      <c r="G9" s="437">
        <v>7</v>
      </c>
      <c r="H9" s="438">
        <v>8</v>
      </c>
      <c r="I9" s="439">
        <v>9</v>
      </c>
      <c r="J9" s="437">
        <v>10</v>
      </c>
      <c r="K9" s="438">
        <v>11</v>
      </c>
      <c r="L9" s="439">
        <v>12</v>
      </c>
    </row>
    <row r="10" spans="1:12" ht="15.75">
      <c r="A10" s="318"/>
      <c r="B10" s="314"/>
      <c r="C10" s="432"/>
      <c r="D10" s="315"/>
      <c r="E10" s="316"/>
      <c r="F10" s="314"/>
      <c r="G10" s="384"/>
      <c r="H10" s="417"/>
      <c r="I10" s="385"/>
      <c r="J10" s="384"/>
      <c r="K10" s="417"/>
      <c r="L10" s="385"/>
    </row>
    <row r="11" spans="1:12" ht="15.75">
      <c r="A11" s="322"/>
      <c r="B11" s="445" t="s">
        <v>160</v>
      </c>
      <c r="C11" s="388"/>
      <c r="D11" s="323"/>
      <c r="E11" s="324"/>
      <c r="F11" s="319"/>
      <c r="G11" s="386"/>
      <c r="H11" s="387"/>
      <c r="I11" s="326"/>
      <c r="J11" s="386"/>
      <c r="K11" s="387"/>
      <c r="L11" s="326"/>
    </row>
    <row r="12" spans="1:12" ht="16.5" thickBot="1">
      <c r="A12" s="327"/>
      <c r="B12" s="445" t="s">
        <v>218</v>
      </c>
      <c r="C12" s="442"/>
      <c r="D12" s="320"/>
      <c r="E12" s="316"/>
      <c r="F12" s="314"/>
      <c r="G12" s="424"/>
      <c r="H12" s="425"/>
      <c r="I12" s="426"/>
      <c r="J12" s="424"/>
      <c r="K12" s="425"/>
      <c r="L12" s="426"/>
    </row>
    <row r="13" spans="1:12" ht="16.5" thickBot="1">
      <c r="A13" s="318"/>
      <c r="B13" s="568" t="s">
        <v>161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3"/>
    </row>
    <row r="14" spans="1:12" ht="15.75">
      <c r="A14" s="318"/>
      <c r="B14" s="443" t="s">
        <v>162</v>
      </c>
      <c r="C14" s="444"/>
      <c r="D14" s="320"/>
      <c r="E14" s="316"/>
      <c r="F14" s="314"/>
      <c r="G14" s="384"/>
      <c r="H14" s="417"/>
      <c r="I14" s="385"/>
      <c r="J14" s="384"/>
      <c r="K14" s="417"/>
      <c r="L14" s="385"/>
    </row>
    <row r="15" spans="1:12" ht="15.75">
      <c r="A15" s="318"/>
      <c r="B15" s="328" t="s">
        <v>163</v>
      </c>
      <c r="C15" s="429"/>
      <c r="D15" s="325"/>
      <c r="E15" s="324"/>
      <c r="F15" s="319"/>
      <c r="G15" s="386"/>
      <c r="H15" s="387"/>
      <c r="I15" s="326"/>
      <c r="J15" s="386"/>
      <c r="K15" s="387"/>
      <c r="L15" s="326"/>
    </row>
    <row r="16" spans="1:12" ht="16.5" thickBot="1">
      <c r="A16" s="329"/>
      <c r="B16" s="330"/>
      <c r="C16" s="430"/>
      <c r="D16" s="332"/>
      <c r="E16" s="333"/>
      <c r="F16" s="330"/>
      <c r="G16" s="393"/>
      <c r="H16" s="421"/>
      <c r="I16" s="394"/>
      <c r="J16" s="393"/>
      <c r="K16" s="421"/>
      <c r="L16" s="394"/>
    </row>
    <row r="18" spans="2:15" ht="15.75">
      <c r="B18" s="317" t="s">
        <v>144</v>
      </c>
      <c r="H18" s="566" t="s">
        <v>148</v>
      </c>
      <c r="I18" s="566"/>
      <c r="J18" s="566"/>
      <c r="K18" s="566"/>
      <c r="L18" s="75"/>
      <c r="M18" s="75"/>
      <c r="N18" s="75"/>
      <c r="O18" s="75"/>
    </row>
    <row r="19" spans="2:15" ht="15.75">
      <c r="B19" s="240" t="s">
        <v>164</v>
      </c>
      <c r="H19" s="567" t="s">
        <v>147</v>
      </c>
      <c r="I19" s="567"/>
      <c r="J19" s="567"/>
      <c r="K19" s="567"/>
      <c r="L19" s="76"/>
      <c r="M19" s="76"/>
      <c r="N19" s="76"/>
      <c r="O19" s="76"/>
    </row>
    <row r="20" spans="8:15" ht="15.75">
      <c r="H20" s="566" t="s">
        <v>146</v>
      </c>
      <c r="I20" s="566"/>
      <c r="J20" s="566"/>
      <c r="K20" s="566"/>
      <c r="L20" s="75"/>
      <c r="M20" s="75"/>
      <c r="N20" s="75"/>
      <c r="O20" s="75"/>
    </row>
  </sheetData>
  <sheetProtection/>
  <mergeCells count="18">
    <mergeCell ref="H18:K18"/>
    <mergeCell ref="H19:K19"/>
    <mergeCell ref="H20:K20"/>
    <mergeCell ref="B13:L13"/>
    <mergeCell ref="K7:L7"/>
    <mergeCell ref="G7:G8"/>
    <mergeCell ref="J7:J8"/>
    <mergeCell ref="F6:F8"/>
    <mergeCell ref="B6:B8"/>
    <mergeCell ref="A6:A8"/>
    <mergeCell ref="D6:E7"/>
    <mergeCell ref="F1:J1"/>
    <mergeCell ref="A3:L3"/>
    <mergeCell ref="A4:L4"/>
    <mergeCell ref="G6:I6"/>
    <mergeCell ref="J6:L6"/>
    <mergeCell ref="C6:C8"/>
    <mergeCell ref="H7:I7"/>
  </mergeCells>
  <printOptions/>
  <pageMargins left="0.66" right="0.4" top="0.7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0039062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567" t="s">
        <v>143</v>
      </c>
      <c r="B1" s="567"/>
      <c r="C1" s="567"/>
      <c r="D1" s="76"/>
      <c r="E1" s="76"/>
      <c r="F1" s="75"/>
      <c r="G1" s="307" t="s">
        <v>141</v>
      </c>
      <c r="H1" s="75"/>
      <c r="I1" s="75"/>
      <c r="J1" s="75"/>
      <c r="K1" s="75"/>
      <c r="L1" s="75"/>
      <c r="M1" s="75"/>
      <c r="N1" s="75"/>
      <c r="O1" s="75"/>
      <c r="P1" s="75"/>
      <c r="Q1" s="599" t="s">
        <v>140</v>
      </c>
      <c r="R1" s="599"/>
    </row>
    <row r="2" spans="1:16" ht="16.5">
      <c r="A2" s="567" t="s">
        <v>142</v>
      </c>
      <c r="B2" s="567"/>
      <c r="C2" s="56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62"/>
    </row>
    <row r="3" spans="1:16" ht="16.5">
      <c r="A3" s="77"/>
      <c r="B3" s="77"/>
      <c r="C3" s="7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62"/>
    </row>
    <row r="4" spans="1:21" ht="18.75" customHeight="1">
      <c r="A4" s="61"/>
      <c r="B4" s="610" t="s">
        <v>226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</row>
    <row r="5" ht="11.25" customHeight="1" thickBot="1"/>
    <row r="6" spans="1:20" ht="27.75" customHeight="1">
      <c r="A6" s="600" t="s">
        <v>45</v>
      </c>
      <c r="B6" s="602" t="s">
        <v>39</v>
      </c>
      <c r="C6" s="614" t="s">
        <v>223</v>
      </c>
      <c r="D6" s="558"/>
      <c r="E6" s="558"/>
      <c r="F6" s="561"/>
      <c r="G6" s="561"/>
      <c r="H6" s="557" t="s">
        <v>222</v>
      </c>
      <c r="I6" s="558"/>
      <c r="J6" s="559"/>
      <c r="K6" s="557" t="s">
        <v>40</v>
      </c>
      <c r="L6" s="558"/>
      <c r="M6" s="558"/>
      <c r="N6" s="559"/>
      <c r="O6" s="560" t="s">
        <v>9</v>
      </c>
      <c r="P6" s="558"/>
      <c r="Q6" s="558"/>
      <c r="R6" s="558"/>
      <c r="S6" s="561"/>
      <c r="T6" s="559"/>
    </row>
    <row r="7" spans="1:20" ht="27" customHeight="1">
      <c r="A7" s="601"/>
      <c r="B7" s="603"/>
      <c r="C7" s="605" t="s">
        <v>41</v>
      </c>
      <c r="D7" s="598" t="s">
        <v>42</v>
      </c>
      <c r="E7" s="598" t="s">
        <v>76</v>
      </c>
      <c r="F7" s="611" t="s">
        <v>71</v>
      </c>
      <c r="G7" s="612"/>
      <c r="H7" s="554" t="s">
        <v>41</v>
      </c>
      <c r="I7" s="598" t="s">
        <v>42</v>
      </c>
      <c r="J7" s="562" t="s">
        <v>71</v>
      </c>
      <c r="K7" s="554" t="s">
        <v>51</v>
      </c>
      <c r="L7" s="555"/>
      <c r="M7" s="555"/>
      <c r="N7" s="562" t="s">
        <v>52</v>
      </c>
      <c r="O7" s="554" t="s">
        <v>41</v>
      </c>
      <c r="P7" s="598" t="s">
        <v>43</v>
      </c>
      <c r="Q7" s="598"/>
      <c r="R7" s="598" t="s">
        <v>76</v>
      </c>
      <c r="S7" s="611" t="s">
        <v>71</v>
      </c>
      <c r="T7" s="612"/>
    </row>
    <row r="8" spans="1:20" ht="28.5" customHeight="1" thickBot="1">
      <c r="A8" s="601"/>
      <c r="B8" s="604"/>
      <c r="C8" s="606"/>
      <c r="D8" s="607"/>
      <c r="E8" s="607"/>
      <c r="F8" s="63" t="s">
        <v>77</v>
      </c>
      <c r="G8" s="80" t="s">
        <v>44</v>
      </c>
      <c r="H8" s="608"/>
      <c r="I8" s="607"/>
      <c r="J8" s="609"/>
      <c r="K8" s="74" t="s">
        <v>41</v>
      </c>
      <c r="L8" s="63" t="s">
        <v>42</v>
      </c>
      <c r="M8" s="63" t="s">
        <v>72</v>
      </c>
      <c r="N8" s="553"/>
      <c r="O8" s="597"/>
      <c r="P8" s="13" t="s">
        <v>41</v>
      </c>
      <c r="Q8" s="13" t="s">
        <v>80</v>
      </c>
      <c r="R8" s="613"/>
      <c r="S8" s="13" t="s">
        <v>77</v>
      </c>
      <c r="T8" s="138" t="s">
        <v>44</v>
      </c>
    </row>
    <row r="9" spans="1:20" s="23" customFormat="1" ht="12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32" customFormat="1" ht="19.5" customHeight="1" thickBot="1">
      <c r="A10" s="12">
        <v>1</v>
      </c>
      <c r="B10" s="11" t="s">
        <v>10</v>
      </c>
      <c r="C10" s="25">
        <f aca="true" t="shared" si="0" ref="C10:T10">SUM(C11:C19)</f>
        <v>0</v>
      </c>
      <c r="D10" s="26">
        <f t="shared" si="0"/>
        <v>0</v>
      </c>
      <c r="E10" s="27">
        <f t="shared" si="0"/>
        <v>0</v>
      </c>
      <c r="F10" s="26">
        <f t="shared" si="0"/>
        <v>0</v>
      </c>
      <c r="G10" s="28">
        <f t="shared" si="0"/>
        <v>0</v>
      </c>
      <c r="H10" s="25">
        <f t="shared" si="0"/>
        <v>0</v>
      </c>
      <c r="I10" s="26">
        <f t="shared" si="0"/>
        <v>0</v>
      </c>
      <c r="J10" s="29">
        <f t="shared" si="0"/>
        <v>0</v>
      </c>
      <c r="K10" s="30">
        <f t="shared" si="0"/>
        <v>0</v>
      </c>
      <c r="L10" s="31">
        <f t="shared" si="0"/>
        <v>0</v>
      </c>
      <c r="M10" s="26">
        <f t="shared" si="0"/>
        <v>0</v>
      </c>
      <c r="N10" s="29">
        <f t="shared" si="0"/>
        <v>0</v>
      </c>
      <c r="O10" s="30">
        <f t="shared" si="0"/>
        <v>0</v>
      </c>
      <c r="P10" s="27">
        <f t="shared" si="0"/>
        <v>0</v>
      </c>
      <c r="Q10" s="31">
        <f t="shared" si="0"/>
        <v>0</v>
      </c>
      <c r="R10" s="26">
        <f t="shared" si="0"/>
        <v>0</v>
      </c>
      <c r="S10" s="26">
        <f t="shared" si="0"/>
        <v>0</v>
      </c>
      <c r="T10" s="28">
        <f t="shared" si="0"/>
        <v>0</v>
      </c>
    </row>
    <row r="11" spans="1:20" s="14" customFormat="1" ht="18.75" customHeight="1">
      <c r="A11" s="33"/>
      <c r="B11" s="7" t="s">
        <v>11</v>
      </c>
      <c r="C11" s="35">
        <f>SUM(D11:G11)</f>
        <v>0</v>
      </c>
      <c r="D11" s="65"/>
      <c r="E11" s="66"/>
      <c r="F11" s="65"/>
      <c r="G11" s="69"/>
      <c r="H11" s="64">
        <f>SUM(I11:J11)</f>
        <v>0</v>
      </c>
      <c r="I11" s="65"/>
      <c r="J11" s="70"/>
      <c r="K11" s="71">
        <f>SUM(L11:M11)</f>
        <v>0</v>
      </c>
      <c r="L11" s="66"/>
      <c r="M11" s="65"/>
      <c r="N11" s="66"/>
      <c r="O11" s="72">
        <f>SUM(R11:T11)+P11</f>
        <v>0</v>
      </c>
      <c r="P11" s="66"/>
      <c r="Q11" s="65"/>
      <c r="R11" s="66"/>
      <c r="S11" s="65"/>
      <c r="T11" s="67"/>
    </row>
    <row r="12" spans="1:20" s="14" customFormat="1" ht="18.75" customHeight="1">
      <c r="A12" s="34"/>
      <c r="B12" s="8" t="s">
        <v>12</v>
      </c>
      <c r="C12" s="35">
        <f aca="true" t="shared" si="1" ref="C12:C19">SUM(D12:G12)</f>
        <v>0</v>
      </c>
      <c r="D12" s="36"/>
      <c r="E12" s="37"/>
      <c r="F12" s="36"/>
      <c r="G12" s="38"/>
      <c r="H12" s="35">
        <f aca="true" t="shared" si="2" ref="H12:H19">SUM(I12:J12)</f>
        <v>0</v>
      </c>
      <c r="I12" s="36"/>
      <c r="J12" s="39"/>
      <c r="K12" s="40">
        <f aca="true" t="shared" si="3" ref="K12:K19">SUM(L12:M12)</f>
        <v>0</v>
      </c>
      <c r="L12" s="41"/>
      <c r="M12" s="42"/>
      <c r="N12" s="43"/>
      <c r="O12" s="44">
        <f aca="true" t="shared" si="4" ref="O12:O19">SUM(R12:T12)+P12</f>
        <v>0</v>
      </c>
      <c r="P12" s="43"/>
      <c r="Q12" s="41"/>
      <c r="R12" s="42"/>
      <c r="S12" s="41"/>
      <c r="T12" s="45"/>
    </row>
    <row r="13" spans="1:20" s="14" customFormat="1" ht="18.75" customHeight="1">
      <c r="A13" s="34"/>
      <c r="B13" s="8" t="s">
        <v>13</v>
      </c>
      <c r="C13" s="35">
        <f t="shared" si="1"/>
        <v>0</v>
      </c>
      <c r="D13" s="36"/>
      <c r="E13" s="37"/>
      <c r="F13" s="36"/>
      <c r="G13" s="38"/>
      <c r="H13" s="35">
        <f t="shared" si="2"/>
        <v>0</v>
      </c>
      <c r="I13" s="36"/>
      <c r="J13" s="39"/>
      <c r="K13" s="40">
        <f t="shared" si="3"/>
        <v>0</v>
      </c>
      <c r="L13" s="41"/>
      <c r="M13" s="42"/>
      <c r="N13" s="43"/>
      <c r="O13" s="44">
        <f t="shared" si="4"/>
        <v>0</v>
      </c>
      <c r="P13" s="43"/>
      <c r="Q13" s="41"/>
      <c r="R13" s="42"/>
      <c r="S13" s="41"/>
      <c r="T13" s="45"/>
    </row>
    <row r="14" spans="1:20" s="14" customFormat="1" ht="18.75" customHeight="1">
      <c r="A14" s="34"/>
      <c r="B14" s="8" t="s">
        <v>16</v>
      </c>
      <c r="C14" s="35">
        <f t="shared" si="1"/>
        <v>0</v>
      </c>
      <c r="D14" s="36"/>
      <c r="E14" s="37"/>
      <c r="F14" s="36"/>
      <c r="G14" s="38"/>
      <c r="H14" s="35">
        <f t="shared" si="2"/>
        <v>0</v>
      </c>
      <c r="I14" s="139"/>
      <c r="J14" s="39"/>
      <c r="K14" s="40">
        <f t="shared" si="3"/>
        <v>0</v>
      </c>
      <c r="L14" s="52"/>
      <c r="M14" s="42"/>
      <c r="N14" s="43"/>
      <c r="O14" s="44">
        <f t="shared" si="4"/>
        <v>0</v>
      </c>
      <c r="P14" s="43"/>
      <c r="Q14" s="41"/>
      <c r="R14" s="42"/>
      <c r="S14" s="41"/>
      <c r="T14" s="45"/>
    </row>
    <row r="15" spans="1:20" s="14" customFormat="1" ht="18.75" customHeight="1">
      <c r="A15" s="57"/>
      <c r="B15" s="8" t="s">
        <v>69</v>
      </c>
      <c r="C15" s="46">
        <f t="shared" si="1"/>
        <v>0</v>
      </c>
      <c r="D15" s="47"/>
      <c r="E15" s="48"/>
      <c r="F15" s="47"/>
      <c r="G15" s="49"/>
      <c r="H15" s="46">
        <f t="shared" si="2"/>
        <v>0</v>
      </c>
      <c r="I15" s="153"/>
      <c r="J15" s="50"/>
      <c r="K15" s="51">
        <f t="shared" si="3"/>
        <v>0</v>
      </c>
      <c r="L15" s="52"/>
      <c r="M15" s="42"/>
      <c r="N15" s="54"/>
      <c r="O15" s="55">
        <f t="shared" si="4"/>
        <v>0</v>
      </c>
      <c r="P15" s="54"/>
      <c r="Q15" s="52"/>
      <c r="R15" s="53"/>
      <c r="S15" s="52"/>
      <c r="T15" s="45"/>
    </row>
    <row r="16" spans="1:20" s="14" customFormat="1" ht="18.75" customHeight="1">
      <c r="A16" s="34"/>
      <c r="B16" s="8" t="s">
        <v>70</v>
      </c>
      <c r="C16" s="35">
        <f t="shared" si="1"/>
        <v>0</v>
      </c>
      <c r="D16" s="36"/>
      <c r="E16" s="37"/>
      <c r="F16" s="36"/>
      <c r="G16" s="38"/>
      <c r="H16" s="35">
        <f t="shared" si="2"/>
        <v>0</v>
      </c>
      <c r="I16" s="36"/>
      <c r="J16" s="39"/>
      <c r="K16" s="40">
        <f t="shared" si="3"/>
        <v>0</v>
      </c>
      <c r="L16" s="41"/>
      <c r="M16" s="42"/>
      <c r="N16" s="43"/>
      <c r="O16" s="44">
        <f t="shared" si="4"/>
        <v>0</v>
      </c>
      <c r="P16" s="43"/>
      <c r="Q16" s="41"/>
      <c r="R16" s="42"/>
      <c r="S16" s="41"/>
      <c r="T16" s="45"/>
    </row>
    <row r="17" spans="1:20" s="58" customFormat="1" ht="18.75" customHeight="1">
      <c r="A17" s="59"/>
      <c r="B17" s="8" t="s">
        <v>53</v>
      </c>
      <c r="C17" s="46">
        <f t="shared" si="1"/>
        <v>0</v>
      </c>
      <c r="D17" s="36"/>
      <c r="E17" s="37"/>
      <c r="F17" s="36"/>
      <c r="G17" s="38"/>
      <c r="H17" s="46">
        <f t="shared" si="2"/>
        <v>0</v>
      </c>
      <c r="I17" s="47"/>
      <c r="J17" s="50"/>
      <c r="K17" s="51">
        <f t="shared" si="3"/>
        <v>0</v>
      </c>
      <c r="L17" s="52"/>
      <c r="M17" s="42"/>
      <c r="N17" s="54"/>
      <c r="O17" s="55">
        <f t="shared" si="4"/>
        <v>0</v>
      </c>
      <c r="P17" s="54"/>
      <c r="Q17" s="52"/>
      <c r="R17" s="53"/>
      <c r="S17" s="52"/>
      <c r="T17" s="45"/>
    </row>
    <row r="18" spans="1:20" s="14" customFormat="1" ht="18.75" customHeight="1">
      <c r="A18" s="34"/>
      <c r="B18" s="8" t="s">
        <v>17</v>
      </c>
      <c r="C18" s="35">
        <f t="shared" si="1"/>
        <v>0</v>
      </c>
      <c r="D18" s="47"/>
      <c r="E18" s="48"/>
      <c r="F18" s="47"/>
      <c r="G18" s="49"/>
      <c r="H18" s="35">
        <f t="shared" si="2"/>
        <v>0</v>
      </c>
      <c r="I18" s="36"/>
      <c r="J18" s="39"/>
      <c r="K18" s="40">
        <f t="shared" si="3"/>
        <v>0</v>
      </c>
      <c r="L18" s="41"/>
      <c r="M18" s="42"/>
      <c r="N18" s="43"/>
      <c r="O18" s="44">
        <f t="shared" si="4"/>
        <v>0</v>
      </c>
      <c r="P18" s="43"/>
      <c r="Q18" s="41"/>
      <c r="R18" s="42"/>
      <c r="S18" s="41"/>
      <c r="T18" s="45"/>
    </row>
    <row r="19" spans="1:20" s="14" customFormat="1" ht="18.75" customHeight="1" thickBot="1">
      <c r="A19" s="57"/>
      <c r="B19" s="9" t="s">
        <v>18</v>
      </c>
      <c r="C19" s="46">
        <f t="shared" si="1"/>
        <v>0</v>
      </c>
      <c r="D19" s="36"/>
      <c r="E19" s="37"/>
      <c r="F19" s="36"/>
      <c r="G19" s="38"/>
      <c r="H19" s="46">
        <f t="shared" si="2"/>
        <v>0</v>
      </c>
      <c r="I19" s="47"/>
      <c r="J19" s="152"/>
      <c r="K19" s="51">
        <f t="shared" si="3"/>
        <v>0</v>
      </c>
      <c r="L19" s="52"/>
      <c r="M19" s="42"/>
      <c r="N19" s="54"/>
      <c r="O19" s="55">
        <f t="shared" si="4"/>
        <v>0</v>
      </c>
      <c r="P19" s="54"/>
      <c r="Q19" s="52"/>
      <c r="R19" s="53"/>
      <c r="S19" s="52"/>
      <c r="T19" s="45"/>
    </row>
    <row r="20" spans="1:20" s="24" customFormat="1" ht="18.75" customHeight="1" thickBot="1">
      <c r="A20" s="12">
        <v>2</v>
      </c>
      <c r="B20" s="11" t="s">
        <v>19</v>
      </c>
      <c r="C20" s="25">
        <f aca="true" t="shared" si="5" ref="C20:T20">SUM(C21:C22)</f>
        <v>0</v>
      </c>
      <c r="D20" s="26">
        <f t="shared" si="5"/>
        <v>0</v>
      </c>
      <c r="E20" s="27">
        <f t="shared" si="5"/>
        <v>0</v>
      </c>
      <c r="F20" s="26">
        <f t="shared" si="5"/>
        <v>0</v>
      </c>
      <c r="G20" s="28">
        <f t="shared" si="5"/>
        <v>0</v>
      </c>
      <c r="H20" s="25">
        <f t="shared" si="5"/>
        <v>0</v>
      </c>
      <c r="I20" s="26">
        <f t="shared" si="5"/>
        <v>0</v>
      </c>
      <c r="J20" s="29">
        <f t="shared" si="5"/>
        <v>0</v>
      </c>
      <c r="K20" s="30">
        <f t="shared" si="5"/>
        <v>0</v>
      </c>
      <c r="L20" s="31">
        <f t="shared" si="5"/>
        <v>0</v>
      </c>
      <c r="M20" s="26">
        <f t="shared" si="5"/>
        <v>0</v>
      </c>
      <c r="N20" s="29">
        <f t="shared" si="5"/>
        <v>0</v>
      </c>
      <c r="O20" s="30">
        <f t="shared" si="5"/>
        <v>0</v>
      </c>
      <c r="P20" s="27">
        <f t="shared" si="5"/>
        <v>0</v>
      </c>
      <c r="Q20" s="31">
        <f t="shared" si="5"/>
        <v>0</v>
      </c>
      <c r="R20" s="26">
        <f t="shared" si="5"/>
        <v>0</v>
      </c>
      <c r="S20" s="31">
        <f t="shared" si="5"/>
        <v>0</v>
      </c>
      <c r="T20" s="28">
        <f t="shared" si="5"/>
        <v>0</v>
      </c>
    </row>
    <row r="21" spans="1:20" s="14" customFormat="1" ht="18.75" customHeight="1">
      <c r="A21" s="34"/>
      <c r="B21" s="8" t="s">
        <v>54</v>
      </c>
      <c r="C21" s="35">
        <f>SUM(D21:G21)</f>
        <v>0</v>
      </c>
      <c r="D21" s="36"/>
      <c r="E21" s="37"/>
      <c r="F21" s="36"/>
      <c r="G21" s="38"/>
      <c r="H21" s="35">
        <f>SUM(I21:J21)</f>
        <v>0</v>
      </c>
      <c r="I21" s="36"/>
      <c r="J21" s="39"/>
      <c r="K21" s="40">
        <f>SUM(L21:M21)</f>
        <v>0</v>
      </c>
      <c r="L21" s="41"/>
      <c r="M21" s="42"/>
      <c r="N21" s="43"/>
      <c r="O21" s="44">
        <f>SUM(R21:T21)+P21</f>
        <v>0</v>
      </c>
      <c r="P21" s="43"/>
      <c r="Q21" s="41"/>
      <c r="R21" s="42"/>
      <c r="S21" s="41"/>
      <c r="T21" s="45"/>
    </row>
    <row r="22" spans="1:20" s="14" customFormat="1" ht="18.75" customHeight="1" thickBot="1">
      <c r="A22" s="34"/>
      <c r="B22" s="8" t="s">
        <v>55</v>
      </c>
      <c r="C22" s="35">
        <f>SUM(D22:G22)</f>
        <v>0</v>
      </c>
      <c r="D22" s="36"/>
      <c r="E22" s="37"/>
      <c r="F22" s="36"/>
      <c r="G22" s="38"/>
      <c r="H22" s="35">
        <f>SUM(I22:J22)</f>
        <v>0</v>
      </c>
      <c r="I22" s="36"/>
      <c r="J22" s="39"/>
      <c r="K22" s="40">
        <f>SUM(L22:M22)</f>
        <v>0</v>
      </c>
      <c r="L22" s="82"/>
      <c r="M22" s="42"/>
      <c r="N22" s="43"/>
      <c r="O22" s="44">
        <f>SUM(R22:T22)+P22</f>
        <v>0</v>
      </c>
      <c r="P22" s="43"/>
      <c r="Q22" s="41"/>
      <c r="R22" s="42"/>
      <c r="S22" s="41"/>
      <c r="T22" s="45"/>
    </row>
    <row r="23" spans="1:20" s="24" customFormat="1" ht="18.75" customHeight="1" thickBot="1">
      <c r="A23" s="12"/>
      <c r="B23" s="10" t="s">
        <v>46</v>
      </c>
      <c r="C23" s="25">
        <f aca="true" t="shared" si="6" ref="C23:T23">C10+C20</f>
        <v>0</v>
      </c>
      <c r="D23" s="26">
        <f t="shared" si="6"/>
        <v>0</v>
      </c>
      <c r="E23" s="27">
        <f t="shared" si="6"/>
        <v>0</v>
      </c>
      <c r="F23" s="26">
        <f t="shared" si="6"/>
        <v>0</v>
      </c>
      <c r="G23" s="28">
        <f t="shared" si="6"/>
        <v>0</v>
      </c>
      <c r="H23" s="25">
        <f t="shared" si="6"/>
        <v>0</v>
      </c>
      <c r="I23" s="26">
        <f t="shared" si="6"/>
        <v>0</v>
      </c>
      <c r="J23" s="29">
        <f t="shared" si="6"/>
        <v>0</v>
      </c>
      <c r="K23" s="30">
        <f t="shared" si="6"/>
        <v>0</v>
      </c>
      <c r="L23" s="31">
        <f t="shared" si="6"/>
        <v>0</v>
      </c>
      <c r="M23" s="26">
        <f t="shared" si="6"/>
        <v>0</v>
      </c>
      <c r="N23" s="29">
        <f t="shared" si="6"/>
        <v>0</v>
      </c>
      <c r="O23" s="30">
        <f t="shared" si="6"/>
        <v>0</v>
      </c>
      <c r="P23" s="27">
        <f t="shared" si="6"/>
        <v>0</v>
      </c>
      <c r="Q23" s="31">
        <f t="shared" si="6"/>
        <v>0</v>
      </c>
      <c r="R23" s="26">
        <f t="shared" si="6"/>
        <v>0</v>
      </c>
      <c r="S23" s="31">
        <f t="shared" si="6"/>
        <v>0</v>
      </c>
      <c r="T23" s="28">
        <f t="shared" si="6"/>
        <v>0</v>
      </c>
    </row>
    <row r="24" spans="1:18" s="14" customFormat="1" ht="15.75">
      <c r="A24" s="15"/>
      <c r="B24" s="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9" s="5" customFormat="1" ht="15.75">
      <c r="A25" s="4"/>
      <c r="B25" s="73" t="s">
        <v>144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566" t="s">
        <v>148</v>
      </c>
      <c r="O25" s="566"/>
      <c r="P25" s="566"/>
      <c r="Q25" s="566"/>
      <c r="R25" s="566"/>
      <c r="S25" s="566"/>
    </row>
    <row r="26" spans="1:19" s="5" customFormat="1" ht="15.75">
      <c r="A26" s="4"/>
      <c r="B26" s="81" t="s">
        <v>145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567" t="s">
        <v>147</v>
      </c>
      <c r="O26" s="567"/>
      <c r="P26" s="567"/>
      <c r="Q26" s="567"/>
      <c r="R26" s="567"/>
      <c r="S26" s="567"/>
    </row>
    <row r="27" spans="1:19" s="5" customFormat="1" ht="15.75">
      <c r="A27" s="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566" t="s">
        <v>146</v>
      </c>
      <c r="O27" s="566"/>
      <c r="P27" s="566"/>
      <c r="Q27" s="566"/>
      <c r="R27" s="566"/>
      <c r="S27" s="566"/>
    </row>
    <row r="28" spans="1:16" s="5" customFormat="1" ht="15.75">
      <c r="A28" s="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8"/>
      <c r="O28" s="78"/>
      <c r="P28" s="78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  <row r="30" spans="2:16" ht="15.75">
      <c r="B30" s="3"/>
      <c r="D30" s="3"/>
      <c r="E30" s="3"/>
      <c r="F30" s="3"/>
      <c r="H30" s="3"/>
      <c r="I30" s="3"/>
      <c r="K30" s="3"/>
      <c r="L30" s="3"/>
      <c r="M30" s="3"/>
      <c r="P30" s="3"/>
    </row>
    <row r="31" spans="2:16" ht="15.75">
      <c r="B31" s="556"/>
      <c r="C31" s="556"/>
      <c r="D31" s="3"/>
      <c r="E31" s="3"/>
      <c r="F31" s="3"/>
      <c r="H31" s="3"/>
      <c r="I31" s="3"/>
      <c r="K31" s="3"/>
      <c r="M31" s="76"/>
      <c r="N31" s="76"/>
      <c r="O31" s="76"/>
      <c r="P31" s="76"/>
    </row>
  </sheetData>
  <sheetProtection/>
  <mergeCells count="27">
    <mergeCell ref="B4:U4"/>
    <mergeCell ref="N26:S26"/>
    <mergeCell ref="N27:S27"/>
    <mergeCell ref="N25:S25"/>
    <mergeCell ref="E7:E8"/>
    <mergeCell ref="F7:G7"/>
    <mergeCell ref="R7:R8"/>
    <mergeCell ref="S7:T7"/>
    <mergeCell ref="C6:G6"/>
    <mergeCell ref="H6:J6"/>
    <mergeCell ref="A1:C1"/>
    <mergeCell ref="Q1:R1"/>
    <mergeCell ref="A2:C2"/>
    <mergeCell ref="A6:A8"/>
    <mergeCell ref="B6:B8"/>
    <mergeCell ref="C7:C8"/>
    <mergeCell ref="D7:D8"/>
    <mergeCell ref="H7:H8"/>
    <mergeCell ref="I7:I8"/>
    <mergeCell ref="J7:J8"/>
    <mergeCell ref="B31:C31"/>
    <mergeCell ref="K6:N6"/>
    <mergeCell ref="O6:T6"/>
    <mergeCell ref="N7:N8"/>
    <mergeCell ref="K7:M7"/>
    <mergeCell ref="O7:O8"/>
    <mergeCell ref="P7:Q7"/>
  </mergeCells>
  <printOptions/>
  <pageMargins left="0.75" right="0.28" top="0.51" bottom="0.4" header="0.42" footer="0.36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4" sqref="A4"/>
    </sheetView>
  </sheetViews>
  <sheetFormatPr defaultColWidth="9.421875" defaultRowHeight="12.75"/>
  <cols>
    <col min="1" max="1" width="3.8515625" style="317" customWidth="1"/>
    <col min="2" max="2" width="10.421875" style="310" customWidth="1"/>
    <col min="3" max="3" width="11.57421875" style="310" customWidth="1"/>
    <col min="4" max="4" width="9.00390625" style="310" customWidth="1"/>
    <col min="5" max="5" width="6.57421875" style="310" customWidth="1"/>
    <col min="6" max="6" width="8.421875" style="310" customWidth="1"/>
    <col min="7" max="7" width="8.140625" style="310" customWidth="1"/>
    <col min="8" max="8" width="9.8515625" style="310" customWidth="1"/>
    <col min="9" max="9" width="7.7109375" style="310" customWidth="1"/>
    <col min="10" max="11" width="7.140625" style="310" customWidth="1"/>
    <col min="12" max="12" width="8.7109375" style="310" customWidth="1"/>
    <col min="13" max="13" width="6.57421875" style="310" customWidth="1"/>
    <col min="14" max="15" width="7.421875" style="310" customWidth="1"/>
    <col min="16" max="16" width="10.7109375" style="310" customWidth="1"/>
    <col min="17" max="16384" width="9.421875" style="310" customWidth="1"/>
  </cols>
  <sheetData>
    <row r="1" spans="1:16" ht="18.75">
      <c r="A1" s="309" t="s">
        <v>165</v>
      </c>
      <c r="F1" s="335"/>
      <c r="G1" s="335" t="s">
        <v>141</v>
      </c>
      <c r="O1" s="629" t="s">
        <v>166</v>
      </c>
      <c r="P1" s="629"/>
    </row>
    <row r="2" ht="24.75" customHeight="1">
      <c r="A2" s="309" t="s">
        <v>167</v>
      </c>
    </row>
    <row r="3" spans="1:16" ht="21.75" customHeight="1">
      <c r="A3" s="581" t="s">
        <v>226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</row>
    <row r="4" spans="1:16" ht="21.75" customHeight="1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s="337" customFormat="1" ht="48.75" customHeight="1" thickBot="1">
      <c r="A5" s="336" t="s">
        <v>139</v>
      </c>
      <c r="B5" s="585" t="s">
        <v>168</v>
      </c>
      <c r="C5" s="585" t="s">
        <v>81</v>
      </c>
      <c r="D5" s="620" t="s">
        <v>82</v>
      </c>
      <c r="E5" s="626" t="s">
        <v>221</v>
      </c>
      <c r="F5" s="627"/>
      <c r="G5" s="627"/>
      <c r="H5" s="628"/>
      <c r="I5" s="630" t="s">
        <v>224</v>
      </c>
      <c r="J5" s="627"/>
      <c r="K5" s="627"/>
      <c r="L5" s="627"/>
      <c r="M5" s="630" t="s">
        <v>220</v>
      </c>
      <c r="N5" s="627"/>
      <c r="O5" s="627"/>
      <c r="P5" s="628"/>
    </row>
    <row r="6" spans="1:16" s="337" customFormat="1" ht="21" customHeight="1">
      <c r="A6" s="338" t="s">
        <v>121</v>
      </c>
      <c r="B6" s="586"/>
      <c r="C6" s="586"/>
      <c r="D6" s="625"/>
      <c r="E6" s="620" t="s">
        <v>84</v>
      </c>
      <c r="F6" s="622" t="s">
        <v>169</v>
      </c>
      <c r="G6" s="622" t="s">
        <v>83</v>
      </c>
      <c r="H6" s="618" t="s">
        <v>170</v>
      </c>
      <c r="I6" s="620" t="s">
        <v>84</v>
      </c>
      <c r="J6" s="622" t="s">
        <v>85</v>
      </c>
      <c r="K6" s="622" t="s">
        <v>171</v>
      </c>
      <c r="L6" s="618" t="s">
        <v>170</v>
      </c>
      <c r="M6" s="620" t="s">
        <v>84</v>
      </c>
      <c r="N6" s="622" t="s">
        <v>169</v>
      </c>
      <c r="O6" s="622" t="s">
        <v>83</v>
      </c>
      <c r="P6" s="616" t="s">
        <v>170</v>
      </c>
    </row>
    <row r="7" spans="1:16" s="337" customFormat="1" ht="22.5" customHeight="1">
      <c r="A7" s="338"/>
      <c r="B7" s="586"/>
      <c r="C7" s="586"/>
      <c r="D7" s="625"/>
      <c r="E7" s="621"/>
      <c r="F7" s="623"/>
      <c r="G7" s="623"/>
      <c r="H7" s="619"/>
      <c r="I7" s="621"/>
      <c r="J7" s="623"/>
      <c r="K7" s="623"/>
      <c r="L7" s="619"/>
      <c r="M7" s="621"/>
      <c r="N7" s="623"/>
      <c r="O7" s="623"/>
      <c r="P7" s="617"/>
    </row>
    <row r="8" spans="1:16" s="337" customFormat="1" ht="18" customHeight="1">
      <c r="A8" s="338" t="s">
        <v>121</v>
      </c>
      <c r="B8" s="586"/>
      <c r="C8" s="586"/>
      <c r="D8" s="625"/>
      <c r="E8" s="621"/>
      <c r="F8" s="623"/>
      <c r="G8" s="623"/>
      <c r="H8" s="619"/>
      <c r="I8" s="621"/>
      <c r="J8" s="623"/>
      <c r="K8" s="623"/>
      <c r="L8" s="619"/>
      <c r="M8" s="621"/>
      <c r="N8" s="623"/>
      <c r="O8" s="623"/>
      <c r="P8" s="617"/>
    </row>
    <row r="9" spans="1:16" s="337" customFormat="1" ht="19.5" customHeight="1">
      <c r="A9" s="338"/>
      <c r="B9" s="586"/>
      <c r="C9" s="586"/>
      <c r="D9" s="625"/>
      <c r="E9" s="621"/>
      <c r="F9" s="623"/>
      <c r="G9" s="623"/>
      <c r="H9" s="619"/>
      <c r="I9" s="621"/>
      <c r="J9" s="623"/>
      <c r="K9" s="623"/>
      <c r="L9" s="619"/>
      <c r="M9" s="621"/>
      <c r="N9" s="623"/>
      <c r="O9" s="623"/>
      <c r="P9" s="617"/>
    </row>
    <row r="10" spans="1:16" s="337" customFormat="1" ht="17.25" customHeight="1" thickBot="1">
      <c r="A10" s="339"/>
      <c r="B10" s="586"/>
      <c r="C10" s="586"/>
      <c r="D10" s="625"/>
      <c r="E10" s="621"/>
      <c r="F10" s="624"/>
      <c r="G10" s="624"/>
      <c r="H10" s="619"/>
      <c r="I10" s="621"/>
      <c r="J10" s="624"/>
      <c r="K10" s="624"/>
      <c r="L10" s="619"/>
      <c r="M10" s="621"/>
      <c r="N10" s="624"/>
      <c r="O10" s="624"/>
      <c r="P10" s="617"/>
    </row>
    <row r="11" spans="1:16" ht="17.25" customHeight="1">
      <c r="A11" s="340">
        <v>1</v>
      </c>
      <c r="B11" s="341">
        <v>2</v>
      </c>
      <c r="C11" s="342">
        <v>3</v>
      </c>
      <c r="D11" s="343">
        <v>4</v>
      </c>
      <c r="E11" s="344">
        <v>5</v>
      </c>
      <c r="F11" s="345">
        <v>6</v>
      </c>
      <c r="G11" s="346">
        <v>7</v>
      </c>
      <c r="H11" s="341">
        <v>8</v>
      </c>
      <c r="I11" s="347">
        <v>9</v>
      </c>
      <c r="J11" s="345">
        <v>10</v>
      </c>
      <c r="K11" s="345">
        <v>11</v>
      </c>
      <c r="L11" s="345">
        <v>12</v>
      </c>
      <c r="M11" s="347">
        <v>13</v>
      </c>
      <c r="N11" s="345">
        <v>14</v>
      </c>
      <c r="O11" s="345">
        <v>15</v>
      </c>
      <c r="P11" s="348">
        <v>16</v>
      </c>
    </row>
    <row r="12" spans="1:16" ht="21.75" customHeight="1">
      <c r="A12" s="349"/>
      <c r="B12" s="349"/>
      <c r="C12" s="349"/>
      <c r="D12" s="349"/>
      <c r="E12" s="350"/>
      <c r="F12" s="351"/>
      <c r="G12" s="351"/>
      <c r="H12" s="352"/>
      <c r="I12" s="350"/>
      <c r="J12" s="351"/>
      <c r="K12" s="351"/>
      <c r="L12" s="353"/>
      <c r="M12" s="350"/>
      <c r="N12" s="351"/>
      <c r="O12" s="351"/>
      <c r="P12" s="353"/>
    </row>
    <row r="13" spans="1:16" ht="21.75" customHeight="1">
      <c r="A13" s="354"/>
      <c r="B13" s="354"/>
      <c r="C13" s="354"/>
      <c r="D13" s="354"/>
      <c r="E13" s="355"/>
      <c r="F13" s="356"/>
      <c r="G13" s="356"/>
      <c r="H13" s="357"/>
      <c r="I13" s="355"/>
      <c r="J13" s="356"/>
      <c r="K13" s="356"/>
      <c r="L13" s="358"/>
      <c r="M13" s="355"/>
      <c r="N13" s="356"/>
      <c r="O13" s="356"/>
      <c r="P13" s="358"/>
    </row>
    <row r="14" spans="1:16" ht="21.75" customHeight="1">
      <c r="A14" s="354"/>
      <c r="B14" s="354"/>
      <c r="C14" s="354"/>
      <c r="D14" s="354"/>
      <c r="E14" s="355"/>
      <c r="F14" s="356"/>
      <c r="G14" s="356"/>
      <c r="H14" s="357"/>
      <c r="I14" s="355"/>
      <c r="J14" s="356"/>
      <c r="K14" s="356"/>
      <c r="L14" s="358"/>
      <c r="M14" s="355"/>
      <c r="N14" s="356"/>
      <c r="O14" s="356"/>
      <c r="P14" s="358"/>
    </row>
    <row r="15" spans="1:16" ht="21.75" customHeight="1" thickBot="1">
      <c r="A15" s="359"/>
      <c r="B15" s="359"/>
      <c r="C15" s="359"/>
      <c r="D15" s="359"/>
      <c r="E15" s="360"/>
      <c r="F15" s="361"/>
      <c r="G15" s="361"/>
      <c r="H15" s="362"/>
      <c r="I15" s="360"/>
      <c r="J15" s="361"/>
      <c r="K15" s="361"/>
      <c r="L15" s="363"/>
      <c r="M15" s="360"/>
      <c r="N15" s="361"/>
      <c r="O15" s="361"/>
      <c r="P15" s="363"/>
    </row>
    <row r="16" spans="1:16" ht="21.7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1:16" ht="18.75">
      <c r="A17" s="238"/>
      <c r="C17" s="317" t="s">
        <v>144</v>
      </c>
      <c r="D17" s="238"/>
      <c r="E17" s="238"/>
      <c r="F17" s="238"/>
      <c r="G17" s="238"/>
      <c r="H17" s="238"/>
      <c r="I17" s="238"/>
      <c r="J17" s="566" t="s">
        <v>148</v>
      </c>
      <c r="K17" s="566"/>
      <c r="L17" s="566"/>
      <c r="M17" s="566"/>
      <c r="N17" s="566"/>
      <c r="O17" s="566"/>
      <c r="P17" s="399"/>
    </row>
    <row r="18" spans="1:16" ht="18.75">
      <c r="A18" s="238"/>
      <c r="C18" s="240" t="s">
        <v>145</v>
      </c>
      <c r="D18" s="238"/>
      <c r="E18" s="238"/>
      <c r="F18" s="238"/>
      <c r="G18" s="238"/>
      <c r="H18" s="238"/>
      <c r="I18" s="238"/>
      <c r="J18" s="567" t="s">
        <v>147</v>
      </c>
      <c r="K18" s="567"/>
      <c r="L18" s="567"/>
      <c r="M18" s="567"/>
      <c r="N18" s="567"/>
      <c r="O18" s="567"/>
      <c r="P18" s="238"/>
    </row>
    <row r="19" spans="1:16" ht="18.75">
      <c r="A19" s="238"/>
      <c r="B19" s="238"/>
      <c r="C19" s="238"/>
      <c r="D19" s="238"/>
      <c r="E19" s="238"/>
      <c r="F19" s="238"/>
      <c r="G19" s="238"/>
      <c r="H19" s="238"/>
      <c r="I19" s="238"/>
      <c r="J19" s="566" t="s">
        <v>146</v>
      </c>
      <c r="K19" s="566"/>
      <c r="L19" s="566"/>
      <c r="M19" s="566"/>
      <c r="N19" s="566"/>
      <c r="O19" s="566"/>
      <c r="P19" s="238"/>
    </row>
    <row r="20" spans="1:16" ht="15.75">
      <c r="A20" s="615" t="s">
        <v>172</v>
      </c>
      <c r="B20" s="615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</row>
    <row r="21" spans="1:15" ht="18.75">
      <c r="A21" s="369" t="s">
        <v>173</v>
      </c>
      <c r="B21" s="370"/>
      <c r="C21" s="370"/>
      <c r="D21" s="371"/>
      <c r="E21" s="371"/>
      <c r="F21" s="371"/>
      <c r="G21" s="370"/>
      <c r="H21" s="370"/>
      <c r="I21" s="372"/>
      <c r="J21" s="372"/>
      <c r="K21" s="372"/>
      <c r="L21" s="370"/>
      <c r="M21" s="370"/>
      <c r="N21" s="370"/>
      <c r="O21" s="370"/>
    </row>
    <row r="22" spans="4:11" ht="15.75">
      <c r="D22" s="368"/>
      <c r="E22" s="368"/>
      <c r="F22" s="368"/>
      <c r="G22" s="294"/>
      <c r="H22" s="294"/>
      <c r="I22" s="364"/>
      <c r="J22" s="364"/>
      <c r="K22" s="364"/>
    </row>
    <row r="23" spans="2:11" ht="15.75">
      <c r="B23" s="294"/>
      <c r="C23" s="294"/>
      <c r="D23" s="294"/>
      <c r="E23" s="294"/>
      <c r="F23" s="294"/>
      <c r="G23" s="294"/>
      <c r="H23" s="294"/>
      <c r="I23" s="367"/>
      <c r="J23" s="367"/>
      <c r="K23" s="367"/>
    </row>
    <row r="24" spans="2:16" ht="15.75"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</row>
    <row r="25" spans="2:16" ht="15.75"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</row>
    <row r="26" spans="2:6" ht="15.75">
      <c r="B26" s="294"/>
      <c r="C26" s="294"/>
      <c r="D26" s="294"/>
      <c r="E26" s="294"/>
      <c r="F26" s="294"/>
    </row>
    <row r="27" spans="2:6" ht="15.75">
      <c r="B27" s="294"/>
      <c r="C27" s="294"/>
      <c r="D27" s="294"/>
      <c r="E27" s="294"/>
      <c r="F27" s="294"/>
    </row>
    <row r="28" spans="2:6" ht="15.75">
      <c r="B28" s="294"/>
      <c r="C28" s="294"/>
      <c r="D28" s="294"/>
      <c r="E28" s="294"/>
      <c r="F28" s="294"/>
    </row>
    <row r="29" spans="2:6" ht="15.75">
      <c r="B29" s="294"/>
      <c r="C29" s="294"/>
      <c r="D29" s="294"/>
      <c r="E29" s="294"/>
      <c r="F29" s="294"/>
    </row>
    <row r="30" spans="2:6" ht="15.75">
      <c r="B30" s="294"/>
      <c r="C30" s="294"/>
      <c r="D30" s="294"/>
      <c r="E30" s="294"/>
      <c r="F30" s="294"/>
    </row>
    <row r="31" spans="2:6" ht="15.75">
      <c r="B31" s="294"/>
      <c r="C31" s="294"/>
      <c r="D31" s="294"/>
      <c r="E31" s="294"/>
      <c r="F31" s="294"/>
    </row>
    <row r="32" spans="2:6" ht="15.75">
      <c r="B32" s="294"/>
      <c r="C32" s="294"/>
      <c r="D32" s="294"/>
      <c r="E32" s="294"/>
      <c r="F32" s="294"/>
    </row>
    <row r="33" spans="2:6" ht="15.75">
      <c r="B33" s="294"/>
      <c r="C33" s="294"/>
      <c r="D33" s="294"/>
      <c r="E33" s="294"/>
      <c r="F33" s="294"/>
    </row>
    <row r="34" spans="2:6" ht="15.75">
      <c r="B34" s="294"/>
      <c r="C34" s="294"/>
      <c r="D34" s="294"/>
      <c r="E34" s="294"/>
      <c r="F34" s="294"/>
    </row>
    <row r="35" spans="2:6" ht="15.75">
      <c r="B35" s="294"/>
      <c r="C35" s="294"/>
      <c r="D35" s="294"/>
      <c r="E35" s="294"/>
      <c r="F35" s="294"/>
    </row>
    <row r="36" spans="2:6" ht="15.75">
      <c r="B36" s="294"/>
      <c r="C36" s="294"/>
      <c r="D36" s="294"/>
      <c r="E36" s="294"/>
      <c r="F36" s="294"/>
    </row>
    <row r="37" spans="2:6" ht="15.75">
      <c r="B37" s="294"/>
      <c r="C37" s="294"/>
      <c r="D37" s="294"/>
      <c r="E37" s="294"/>
      <c r="F37" s="294"/>
    </row>
    <row r="38" spans="2:6" ht="15.75">
      <c r="B38" s="294"/>
      <c r="C38" s="294"/>
      <c r="D38" s="294"/>
      <c r="E38" s="294"/>
      <c r="F38" s="294"/>
    </row>
    <row r="39" spans="2:6" ht="15.75">
      <c r="B39" s="294"/>
      <c r="C39" s="294"/>
      <c r="D39" s="294"/>
      <c r="E39" s="294"/>
      <c r="F39" s="294"/>
    </row>
    <row r="40" spans="2:6" ht="15.75">
      <c r="B40" s="294"/>
      <c r="C40" s="294"/>
      <c r="D40" s="294"/>
      <c r="E40" s="294"/>
      <c r="F40" s="294"/>
    </row>
    <row r="41" spans="2:6" ht="15.75">
      <c r="B41" s="294"/>
      <c r="C41" s="294"/>
      <c r="D41" s="294"/>
      <c r="E41" s="294"/>
      <c r="F41" s="294"/>
    </row>
    <row r="42" spans="2:6" ht="15.75">
      <c r="B42" s="294"/>
      <c r="C42" s="294"/>
      <c r="D42" s="294"/>
      <c r="E42" s="294"/>
      <c r="F42" s="294"/>
    </row>
    <row r="43" spans="2:6" ht="15.75">
      <c r="B43" s="294"/>
      <c r="C43" s="294"/>
      <c r="D43" s="294"/>
      <c r="E43" s="294"/>
      <c r="F43" s="294"/>
    </row>
    <row r="44" spans="2:6" ht="15.75">
      <c r="B44" s="294"/>
      <c r="C44" s="294"/>
      <c r="D44" s="294"/>
      <c r="E44" s="294"/>
      <c r="F44" s="294"/>
    </row>
    <row r="45" spans="2:6" ht="15.75">
      <c r="B45" s="294"/>
      <c r="C45" s="294"/>
      <c r="D45" s="294"/>
      <c r="E45" s="294"/>
      <c r="F45" s="294"/>
    </row>
  </sheetData>
  <sheetProtection/>
  <mergeCells count="24">
    <mergeCell ref="J18:O18"/>
    <mergeCell ref="J19:O19"/>
    <mergeCell ref="O1:P1"/>
    <mergeCell ref="I5:L5"/>
    <mergeCell ref="M5:P5"/>
    <mergeCell ref="J17:O17"/>
    <mergeCell ref="E5:H5"/>
    <mergeCell ref="E6:E10"/>
    <mergeCell ref="A3:P3"/>
    <mergeCell ref="I6:I10"/>
    <mergeCell ref="J6:J10"/>
    <mergeCell ref="K6:K10"/>
    <mergeCell ref="B5:B10"/>
    <mergeCell ref="C5:C10"/>
    <mergeCell ref="A20:B20"/>
    <mergeCell ref="P6:P10"/>
    <mergeCell ref="L6:L10"/>
    <mergeCell ref="M6:M10"/>
    <mergeCell ref="N6:N10"/>
    <mergeCell ref="O6:O10"/>
    <mergeCell ref="F6:F10"/>
    <mergeCell ref="G6:G10"/>
    <mergeCell ref="H6:H10"/>
    <mergeCell ref="D5:D10"/>
  </mergeCells>
  <printOptions/>
  <pageMargins left="0.51" right="0.2" top="0.65" bottom="0.32" header="0.39" footer="0.3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4" sqref="A4:AA4"/>
    </sheetView>
  </sheetViews>
  <sheetFormatPr defaultColWidth="9.421875" defaultRowHeight="12.75"/>
  <cols>
    <col min="1" max="1" width="16.140625" style="310" customWidth="1"/>
    <col min="2" max="2" width="5.421875" style="310" customWidth="1"/>
    <col min="3" max="3" width="7.28125" style="310" customWidth="1"/>
    <col min="4" max="4" width="5.57421875" style="310" customWidth="1"/>
    <col min="5" max="5" width="3.8515625" style="310" customWidth="1"/>
    <col min="6" max="6" width="4.140625" style="310" customWidth="1"/>
    <col min="7" max="7" width="3.8515625" style="310" customWidth="1"/>
    <col min="8" max="8" width="3.421875" style="310" customWidth="1"/>
    <col min="9" max="9" width="3.8515625" style="310" customWidth="1"/>
    <col min="10" max="10" width="4.421875" style="310" customWidth="1"/>
    <col min="11" max="11" width="3.8515625" style="310" customWidth="1"/>
    <col min="12" max="14" width="4.421875" style="310" customWidth="1"/>
    <col min="15" max="15" width="5.28125" style="310" customWidth="1"/>
    <col min="16" max="16" width="4.28125" style="310" customWidth="1"/>
    <col min="17" max="17" width="4.421875" style="310" customWidth="1"/>
    <col min="18" max="18" width="4.28125" style="310" customWidth="1"/>
    <col min="19" max="19" width="4.140625" style="310" customWidth="1"/>
    <col min="20" max="20" width="4.28125" style="310" customWidth="1"/>
    <col min="21" max="21" width="5.57421875" style="310" customWidth="1"/>
    <col min="22" max="22" width="3.8515625" style="310" customWidth="1"/>
    <col min="23" max="23" width="4.140625" style="310" customWidth="1"/>
    <col min="24" max="24" width="4.00390625" style="310" customWidth="1"/>
    <col min="25" max="25" width="4.140625" style="310" customWidth="1"/>
    <col min="26" max="26" width="5.140625" style="310" customWidth="1"/>
    <col min="27" max="27" width="4.8515625" style="310" customWidth="1"/>
    <col min="28" max="16384" width="9.421875" style="310" customWidth="1"/>
  </cols>
  <sheetData>
    <row r="1" spans="1:26" ht="15.75">
      <c r="A1" s="649" t="s">
        <v>233</v>
      </c>
      <c r="B1" s="649"/>
      <c r="C1" s="649"/>
      <c r="D1" s="649"/>
      <c r="E1" s="649"/>
      <c r="I1" s="335"/>
      <c r="X1" s="629" t="s">
        <v>174</v>
      </c>
      <c r="Y1" s="629"/>
      <c r="Z1" s="629"/>
    </row>
    <row r="2" spans="1:5" ht="15.75">
      <c r="A2" s="615" t="s">
        <v>234</v>
      </c>
      <c r="B2" s="615"/>
      <c r="C2" s="615"/>
      <c r="D2" s="615"/>
      <c r="E2" s="615"/>
    </row>
    <row r="3" spans="1:27" s="337" customFormat="1" ht="18.75">
      <c r="A3" s="581" t="s">
        <v>235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</row>
    <row r="4" spans="1:27" ht="15.75">
      <c r="A4" s="615" t="s">
        <v>257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</row>
    <row r="5" spans="1:27" ht="16.5" thickBot="1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</row>
    <row r="6" spans="1:27" ht="15.75" customHeight="1">
      <c r="A6" s="659" t="s">
        <v>3</v>
      </c>
      <c r="B6" s="661" t="s">
        <v>189</v>
      </c>
      <c r="C6" s="661" t="s">
        <v>237</v>
      </c>
      <c r="D6" s="650" t="s">
        <v>0</v>
      </c>
      <c r="E6" s="650"/>
      <c r="F6" s="650"/>
      <c r="G6" s="650"/>
      <c r="H6" s="650"/>
      <c r="I6" s="651"/>
      <c r="J6" s="650" t="s">
        <v>176</v>
      </c>
      <c r="K6" s="650"/>
      <c r="L6" s="650"/>
      <c r="M6" s="650"/>
      <c r="N6" s="650"/>
      <c r="O6" s="652" t="s">
        <v>1</v>
      </c>
      <c r="P6" s="650"/>
      <c r="Q6" s="650"/>
      <c r="R6" s="650"/>
      <c r="S6" s="650"/>
      <c r="T6" s="651"/>
      <c r="U6" s="647" t="s">
        <v>241</v>
      </c>
      <c r="V6" s="652" t="s">
        <v>178</v>
      </c>
      <c r="W6" s="651"/>
      <c r="X6" s="650" t="s">
        <v>179</v>
      </c>
      <c r="Y6" s="650"/>
      <c r="Z6" s="652" t="s">
        <v>38</v>
      </c>
      <c r="AA6" s="651"/>
    </row>
    <row r="7" spans="1:27" ht="15.75" customHeight="1">
      <c r="A7" s="660"/>
      <c r="B7" s="662"/>
      <c r="C7" s="660" t="s">
        <v>4</v>
      </c>
      <c r="D7" s="664" t="s">
        <v>239</v>
      </c>
      <c r="E7" s="653" t="s">
        <v>5</v>
      </c>
      <c r="F7" s="654"/>
      <c r="G7" s="654"/>
      <c r="H7" s="654"/>
      <c r="I7" s="655"/>
      <c r="J7" s="640" t="s">
        <v>103</v>
      </c>
      <c r="K7" s="642" t="s">
        <v>131</v>
      </c>
      <c r="L7" s="644" t="s">
        <v>240</v>
      </c>
      <c r="M7" s="644" t="s">
        <v>48</v>
      </c>
      <c r="N7" s="638" t="s">
        <v>116</v>
      </c>
      <c r="O7" s="636" t="s">
        <v>239</v>
      </c>
      <c r="P7" s="653" t="s">
        <v>5</v>
      </c>
      <c r="Q7" s="654"/>
      <c r="R7" s="654"/>
      <c r="S7" s="654"/>
      <c r="T7" s="655"/>
      <c r="U7" s="648"/>
      <c r="V7" s="636" t="s">
        <v>242</v>
      </c>
      <c r="W7" s="638" t="s">
        <v>243</v>
      </c>
      <c r="X7" s="636" t="s">
        <v>242</v>
      </c>
      <c r="Y7" s="638" t="s">
        <v>243</v>
      </c>
      <c r="Z7" s="632" t="s">
        <v>244</v>
      </c>
      <c r="AA7" s="634" t="s">
        <v>245</v>
      </c>
    </row>
    <row r="8" spans="1:27" ht="16.5" thickBot="1">
      <c r="A8" s="660"/>
      <c r="B8" s="662"/>
      <c r="C8" s="663"/>
      <c r="D8" s="665"/>
      <c r="E8" s="374">
        <v>1</v>
      </c>
      <c r="F8" s="300">
        <v>2</v>
      </c>
      <c r="G8" s="374">
        <v>3</v>
      </c>
      <c r="H8" s="300">
        <v>4</v>
      </c>
      <c r="I8" s="376">
        <v>5</v>
      </c>
      <c r="J8" s="641"/>
      <c r="K8" s="643"/>
      <c r="L8" s="645"/>
      <c r="M8" s="645"/>
      <c r="N8" s="639"/>
      <c r="O8" s="646"/>
      <c r="P8" s="300">
        <v>1</v>
      </c>
      <c r="Q8" s="374">
        <v>2</v>
      </c>
      <c r="R8" s="300">
        <v>3</v>
      </c>
      <c r="S8" s="374">
        <v>4</v>
      </c>
      <c r="T8" s="531">
        <v>5</v>
      </c>
      <c r="U8" s="648"/>
      <c r="V8" s="637"/>
      <c r="W8" s="639"/>
      <c r="X8" s="637"/>
      <c r="Y8" s="639"/>
      <c r="Z8" s="633"/>
      <c r="AA8" s="635"/>
    </row>
    <row r="9" spans="1:27" s="317" customFormat="1" ht="16.5" thickBot="1">
      <c r="A9" s="513">
        <v>1</v>
      </c>
      <c r="B9" s="513">
        <v>2</v>
      </c>
      <c r="C9" s="520">
        <v>3</v>
      </c>
      <c r="D9" s="518">
        <v>4</v>
      </c>
      <c r="E9" s="516">
        <v>5</v>
      </c>
      <c r="F9" s="515">
        <v>6</v>
      </c>
      <c r="G9" s="516">
        <v>7</v>
      </c>
      <c r="H9" s="515">
        <v>8</v>
      </c>
      <c r="I9" s="517">
        <v>9</v>
      </c>
      <c r="J9" s="518">
        <v>10</v>
      </c>
      <c r="K9" s="516">
        <v>11</v>
      </c>
      <c r="L9" s="515">
        <v>12</v>
      </c>
      <c r="M9" s="516">
        <v>13</v>
      </c>
      <c r="N9" s="515">
        <v>14</v>
      </c>
      <c r="O9" s="514">
        <v>15</v>
      </c>
      <c r="P9" s="515">
        <v>16</v>
      </c>
      <c r="Q9" s="516">
        <v>17</v>
      </c>
      <c r="R9" s="515">
        <v>18</v>
      </c>
      <c r="S9" s="516">
        <v>19</v>
      </c>
      <c r="T9" s="517">
        <v>20</v>
      </c>
      <c r="U9" s="518">
        <v>21</v>
      </c>
      <c r="V9" s="513">
        <v>22</v>
      </c>
      <c r="W9" s="517">
        <v>23</v>
      </c>
      <c r="X9" s="518">
        <v>24</v>
      </c>
      <c r="Y9" s="515">
        <v>25</v>
      </c>
      <c r="Z9" s="513">
        <v>26</v>
      </c>
      <c r="AA9" s="519">
        <v>27</v>
      </c>
    </row>
    <row r="10" spans="1:27" ht="15.75">
      <c r="A10" s="489" t="s">
        <v>232</v>
      </c>
      <c r="B10" s="490" t="s">
        <v>238</v>
      </c>
      <c r="C10" s="521">
        <v>1</v>
      </c>
      <c r="D10" s="499">
        <v>33</v>
      </c>
      <c r="E10" s="498">
        <v>7</v>
      </c>
      <c r="F10" s="499">
        <v>7</v>
      </c>
      <c r="G10" s="498">
        <v>7</v>
      </c>
      <c r="H10" s="499">
        <v>6</v>
      </c>
      <c r="I10" s="500">
        <v>6</v>
      </c>
      <c r="J10" s="499">
        <v>1</v>
      </c>
      <c r="K10" s="498">
        <v>1</v>
      </c>
      <c r="L10" s="499">
        <v>4</v>
      </c>
      <c r="M10" s="498">
        <v>2</v>
      </c>
      <c r="N10" s="499">
        <v>3</v>
      </c>
      <c r="O10" s="496">
        <f>P10+Q10+R10+S10+T10</f>
        <v>1240</v>
      </c>
      <c r="P10" s="499">
        <v>250</v>
      </c>
      <c r="Q10" s="498">
        <v>292</v>
      </c>
      <c r="R10" s="499">
        <v>248</v>
      </c>
      <c r="S10" s="498">
        <v>234</v>
      </c>
      <c r="T10" s="501">
        <v>216</v>
      </c>
      <c r="U10" s="511">
        <f>O10/D10</f>
        <v>37.57575757575758</v>
      </c>
      <c r="V10" s="502"/>
      <c r="W10" s="500"/>
      <c r="X10" s="499">
        <v>7</v>
      </c>
      <c r="Y10" s="497">
        <v>250</v>
      </c>
      <c r="Z10" s="496">
        <v>2</v>
      </c>
      <c r="AA10" s="500">
        <v>1</v>
      </c>
    </row>
    <row r="11" spans="1:27" ht="16.5" thickBot="1">
      <c r="A11" s="491" t="s">
        <v>236</v>
      </c>
      <c r="B11" s="492" t="s">
        <v>238</v>
      </c>
      <c r="C11" s="522">
        <v>1</v>
      </c>
      <c r="D11" s="505">
        <v>33</v>
      </c>
      <c r="E11" s="504">
        <v>6</v>
      </c>
      <c r="F11" s="505">
        <v>7</v>
      </c>
      <c r="G11" s="504">
        <v>7</v>
      </c>
      <c r="H11" s="505">
        <v>7</v>
      </c>
      <c r="I11" s="506">
        <v>6</v>
      </c>
      <c r="J11" s="505">
        <v>2</v>
      </c>
      <c r="K11" s="504">
        <v>2</v>
      </c>
      <c r="L11" s="505">
        <v>4</v>
      </c>
      <c r="M11" s="504">
        <v>2</v>
      </c>
      <c r="N11" s="505">
        <v>3</v>
      </c>
      <c r="O11" s="507">
        <f>P11+Q11+R11+S11+T11</f>
        <v>1259</v>
      </c>
      <c r="P11" s="505">
        <v>235</v>
      </c>
      <c r="Q11" s="504">
        <v>250</v>
      </c>
      <c r="R11" s="505">
        <v>292</v>
      </c>
      <c r="S11" s="504">
        <v>248</v>
      </c>
      <c r="T11" s="508">
        <v>234</v>
      </c>
      <c r="U11" s="512">
        <f>O11/D11</f>
        <v>38.15151515151515</v>
      </c>
      <c r="V11" s="509"/>
      <c r="W11" s="506"/>
      <c r="X11" s="505">
        <v>6</v>
      </c>
      <c r="Y11" s="503">
        <v>235</v>
      </c>
      <c r="Z11" s="507">
        <v>2</v>
      </c>
      <c r="AA11" s="510">
        <v>1</v>
      </c>
    </row>
    <row r="12" spans="1:27" ht="16.5" thickBot="1">
      <c r="A12" s="656" t="s">
        <v>161</v>
      </c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8"/>
    </row>
    <row r="13" spans="1:27" ht="15.75">
      <c r="A13" s="493" t="s">
        <v>185</v>
      </c>
      <c r="B13" s="493"/>
      <c r="C13" s="532"/>
      <c r="D13" s="525">
        <v>1</v>
      </c>
      <c r="E13" s="524"/>
      <c r="F13" s="525"/>
      <c r="G13" s="524"/>
      <c r="H13" s="525">
        <v>1</v>
      </c>
      <c r="I13" s="526"/>
      <c r="J13" s="525">
        <v>1</v>
      </c>
      <c r="K13" s="524">
        <v>1</v>
      </c>
      <c r="L13" s="525"/>
      <c r="M13" s="524"/>
      <c r="N13" s="525"/>
      <c r="O13" s="496">
        <f>O11-O10</f>
        <v>19</v>
      </c>
      <c r="P13" s="498"/>
      <c r="Q13" s="498"/>
      <c r="R13" s="498">
        <f>R11-R10</f>
        <v>44</v>
      </c>
      <c r="S13" s="498">
        <f>S11-S10</f>
        <v>14</v>
      </c>
      <c r="T13" s="500">
        <f>T11-T10</f>
        <v>18</v>
      </c>
      <c r="U13" s="552">
        <f>U11-U10</f>
        <v>0.5757575757575708</v>
      </c>
      <c r="V13" s="495"/>
      <c r="W13" s="526"/>
      <c r="X13" s="525"/>
      <c r="Y13" s="523"/>
      <c r="Z13" s="496"/>
      <c r="AA13" s="500"/>
    </row>
    <row r="14" spans="1:27" ht="16.5" thickBot="1">
      <c r="A14" s="494" t="s">
        <v>163</v>
      </c>
      <c r="B14" s="494"/>
      <c r="C14" s="533"/>
      <c r="D14" s="529"/>
      <c r="E14" s="528"/>
      <c r="F14" s="529"/>
      <c r="G14" s="528"/>
      <c r="H14" s="529"/>
      <c r="I14" s="510"/>
      <c r="J14" s="529"/>
      <c r="K14" s="528"/>
      <c r="L14" s="529"/>
      <c r="M14" s="528"/>
      <c r="N14" s="529"/>
      <c r="O14" s="507"/>
      <c r="P14" s="528">
        <v>15</v>
      </c>
      <c r="Q14" s="528">
        <v>42</v>
      </c>
      <c r="R14" s="528"/>
      <c r="S14" s="528"/>
      <c r="T14" s="510"/>
      <c r="U14" s="529"/>
      <c r="V14" s="530"/>
      <c r="W14" s="510"/>
      <c r="X14" s="529"/>
      <c r="Y14" s="527">
        <v>15</v>
      </c>
      <c r="Z14" s="507"/>
      <c r="AA14" s="510"/>
    </row>
    <row r="16" spans="1:25" ht="15.75">
      <c r="A16" s="615"/>
      <c r="B16" s="615"/>
      <c r="C16" s="615"/>
      <c r="D16" s="615"/>
      <c r="Q16" s="566" t="s">
        <v>246</v>
      </c>
      <c r="R16" s="566"/>
      <c r="S16" s="566"/>
      <c r="T16" s="566"/>
      <c r="U16" s="566"/>
      <c r="V16" s="566"/>
      <c r="W16" s="566"/>
      <c r="X16" s="566"/>
      <c r="Y16" s="566"/>
    </row>
    <row r="17" spans="1:25" ht="15.75">
      <c r="A17" s="579"/>
      <c r="B17" s="579"/>
      <c r="C17" s="579"/>
      <c r="D17" s="579"/>
      <c r="Q17" s="567" t="s">
        <v>147</v>
      </c>
      <c r="R17" s="567"/>
      <c r="S17" s="567"/>
      <c r="T17" s="567"/>
      <c r="U17" s="567"/>
      <c r="V17" s="567"/>
      <c r="W17" s="567"/>
      <c r="X17" s="567"/>
      <c r="Y17" s="567"/>
    </row>
    <row r="18" spans="17:25" ht="15.75">
      <c r="Q18" s="566"/>
      <c r="R18" s="566"/>
      <c r="S18" s="566"/>
      <c r="T18" s="566"/>
      <c r="U18" s="566"/>
      <c r="V18" s="566"/>
      <c r="W18" s="566"/>
      <c r="X18" s="566"/>
      <c r="Y18" s="566"/>
    </row>
  </sheetData>
  <sheetProtection/>
  <mergeCells count="37">
    <mergeCell ref="Q17:Y17"/>
    <mergeCell ref="Q18:Y18"/>
    <mergeCell ref="E7:I7"/>
    <mergeCell ref="P7:T7"/>
    <mergeCell ref="Q16:Y16"/>
    <mergeCell ref="A12:AA12"/>
    <mergeCell ref="A6:A8"/>
    <mergeCell ref="B6:B8"/>
    <mergeCell ref="C6:C8"/>
    <mergeCell ref="D7:D8"/>
    <mergeCell ref="A1:E1"/>
    <mergeCell ref="A2:E2"/>
    <mergeCell ref="X1:Z1"/>
    <mergeCell ref="D6:I6"/>
    <mergeCell ref="J6:N6"/>
    <mergeCell ref="Z6:AA6"/>
    <mergeCell ref="O6:T6"/>
    <mergeCell ref="V6:W6"/>
    <mergeCell ref="X6:Y6"/>
    <mergeCell ref="J7:J8"/>
    <mergeCell ref="K7:K8"/>
    <mergeCell ref="L7:L8"/>
    <mergeCell ref="Y7:Y8"/>
    <mergeCell ref="M7:M8"/>
    <mergeCell ref="N7:N8"/>
    <mergeCell ref="O7:O8"/>
    <mergeCell ref="U6:U8"/>
    <mergeCell ref="A17:D17"/>
    <mergeCell ref="A3:AA3"/>
    <mergeCell ref="A4:AA4"/>
    <mergeCell ref="A5:AA5"/>
    <mergeCell ref="Z7:Z8"/>
    <mergeCell ref="AA7:AA8"/>
    <mergeCell ref="A16:D16"/>
    <mergeCell ref="V7:V8"/>
    <mergeCell ref="W7:W8"/>
    <mergeCell ref="X7:X8"/>
  </mergeCells>
  <printOptions/>
  <pageMargins left="0.24" right="0.2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28">
      <selection activeCell="J29" sqref="J29"/>
    </sheetView>
  </sheetViews>
  <sheetFormatPr defaultColWidth="9.140625" defaultRowHeight="12.75"/>
  <cols>
    <col min="1" max="1" width="2.8515625" style="84" customWidth="1"/>
    <col min="2" max="2" width="25.57421875" style="83" bestFit="1" customWidth="1"/>
    <col min="3" max="3" width="5.8515625" style="85" customWidth="1"/>
    <col min="4" max="6" width="5.8515625" style="83" customWidth="1"/>
    <col min="7" max="7" width="6.8515625" style="85" customWidth="1"/>
    <col min="8" max="9" width="5.8515625" style="83" customWidth="1"/>
    <col min="10" max="10" width="6.8515625" style="85" customWidth="1"/>
    <col min="11" max="12" width="5.8515625" style="83" customWidth="1"/>
    <col min="13" max="13" width="6.8515625" style="83" customWidth="1"/>
    <col min="14" max="14" width="6.421875" style="85" customWidth="1"/>
    <col min="15" max="15" width="5.8515625" style="85" customWidth="1"/>
    <col min="16" max="16" width="5.8515625" style="83" customWidth="1"/>
    <col min="17" max="17" width="6.7109375" style="83" customWidth="1"/>
    <col min="18" max="20" width="5.8515625" style="83" customWidth="1"/>
    <col min="21" max="16384" width="9.140625" style="83" customWidth="1"/>
  </cols>
  <sheetData>
    <row r="1" spans="1:21" ht="15.75">
      <c r="A1" s="666" t="s">
        <v>250</v>
      </c>
      <c r="B1" s="666"/>
      <c r="C1" s="666"/>
      <c r="D1" s="666"/>
      <c r="E1" s="76"/>
      <c r="F1" s="75"/>
      <c r="G1" s="307"/>
      <c r="H1" s="75"/>
      <c r="I1" s="75"/>
      <c r="J1" s="75"/>
      <c r="K1" s="75"/>
      <c r="L1" s="75"/>
      <c r="M1" s="75"/>
      <c r="N1" s="75"/>
      <c r="O1" s="75"/>
      <c r="P1" s="75"/>
      <c r="Q1" s="599" t="s">
        <v>193</v>
      </c>
      <c r="R1" s="599"/>
      <c r="S1" s="2"/>
      <c r="T1" s="2"/>
      <c r="U1" s="2"/>
    </row>
    <row r="2" spans="1:21" ht="16.5">
      <c r="A2" s="567" t="s">
        <v>234</v>
      </c>
      <c r="B2" s="567"/>
      <c r="C2" s="567"/>
      <c r="D2" s="567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62"/>
      <c r="Q2" s="2"/>
      <c r="R2" s="2"/>
      <c r="S2" s="2"/>
      <c r="T2" s="2"/>
      <c r="U2" s="2"/>
    </row>
    <row r="3" spans="1:21" ht="15.75" customHeight="1">
      <c r="A3" s="77"/>
      <c r="B3" s="77"/>
      <c r="C3" s="7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62"/>
      <c r="Q3" s="2"/>
      <c r="R3" s="2"/>
      <c r="S3" s="2"/>
      <c r="T3" s="2"/>
      <c r="U3" s="2"/>
    </row>
    <row r="4" spans="1:21" ht="19.5" customHeight="1">
      <c r="A4" s="61"/>
      <c r="B4" s="610" t="s">
        <v>249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</row>
    <row r="5" ht="11.25" customHeight="1" thickBot="1"/>
    <row r="6" spans="1:20" ht="26.25" customHeight="1">
      <c r="A6" s="600" t="s">
        <v>45</v>
      </c>
      <c r="B6" s="602" t="s">
        <v>39</v>
      </c>
      <c r="C6" s="614" t="s">
        <v>247</v>
      </c>
      <c r="D6" s="558"/>
      <c r="E6" s="558"/>
      <c r="F6" s="561"/>
      <c r="G6" s="561"/>
      <c r="H6" s="557" t="s">
        <v>248</v>
      </c>
      <c r="I6" s="558"/>
      <c r="J6" s="559"/>
      <c r="K6" s="557" t="s">
        <v>40</v>
      </c>
      <c r="L6" s="558"/>
      <c r="M6" s="558"/>
      <c r="N6" s="559"/>
      <c r="O6" s="560" t="s">
        <v>9</v>
      </c>
      <c r="P6" s="558"/>
      <c r="Q6" s="558"/>
      <c r="R6" s="558"/>
      <c r="S6" s="561"/>
      <c r="T6" s="559"/>
    </row>
    <row r="7" spans="1:20" ht="25.5" customHeight="1">
      <c r="A7" s="601"/>
      <c r="B7" s="603"/>
      <c r="C7" s="605" t="s">
        <v>41</v>
      </c>
      <c r="D7" s="598" t="s">
        <v>42</v>
      </c>
      <c r="E7" s="598" t="s">
        <v>76</v>
      </c>
      <c r="F7" s="611" t="s">
        <v>71</v>
      </c>
      <c r="G7" s="612"/>
      <c r="H7" s="554" t="s">
        <v>41</v>
      </c>
      <c r="I7" s="598" t="s">
        <v>42</v>
      </c>
      <c r="J7" s="562" t="s">
        <v>71</v>
      </c>
      <c r="K7" s="554" t="s">
        <v>51</v>
      </c>
      <c r="L7" s="555"/>
      <c r="M7" s="555"/>
      <c r="N7" s="562" t="s">
        <v>52</v>
      </c>
      <c r="O7" s="554" t="s">
        <v>41</v>
      </c>
      <c r="P7" s="598" t="s">
        <v>43</v>
      </c>
      <c r="Q7" s="598"/>
      <c r="R7" s="598" t="s">
        <v>76</v>
      </c>
      <c r="S7" s="611" t="s">
        <v>71</v>
      </c>
      <c r="T7" s="612"/>
    </row>
    <row r="8" spans="1:20" ht="26.25" customHeight="1" thickBot="1">
      <c r="A8" s="601"/>
      <c r="B8" s="604"/>
      <c r="C8" s="606"/>
      <c r="D8" s="607"/>
      <c r="E8" s="607"/>
      <c r="F8" s="63" t="s">
        <v>77</v>
      </c>
      <c r="G8" s="80" t="s">
        <v>44</v>
      </c>
      <c r="H8" s="608"/>
      <c r="I8" s="607"/>
      <c r="J8" s="609"/>
      <c r="K8" s="74" t="s">
        <v>41</v>
      </c>
      <c r="L8" s="63" t="s">
        <v>42</v>
      </c>
      <c r="M8" s="63" t="s">
        <v>72</v>
      </c>
      <c r="N8" s="553"/>
      <c r="O8" s="597"/>
      <c r="P8" s="13" t="s">
        <v>41</v>
      </c>
      <c r="Q8" s="13" t="s">
        <v>80</v>
      </c>
      <c r="R8" s="613"/>
      <c r="S8" s="13" t="s">
        <v>77</v>
      </c>
      <c r="T8" s="138" t="s">
        <v>44</v>
      </c>
    </row>
    <row r="9" spans="1:20" s="86" customFormat="1" ht="15.75" customHeight="1" thickBot="1">
      <c r="A9" s="16">
        <v>1</v>
      </c>
      <c r="B9" s="16">
        <v>2</v>
      </c>
      <c r="C9" s="19">
        <v>3</v>
      </c>
      <c r="D9" s="18">
        <v>4</v>
      </c>
      <c r="E9" s="19">
        <v>5</v>
      </c>
      <c r="F9" s="18">
        <v>6</v>
      </c>
      <c r="G9" s="22">
        <v>7</v>
      </c>
      <c r="H9" s="17">
        <v>8</v>
      </c>
      <c r="I9" s="18">
        <v>9</v>
      </c>
      <c r="J9" s="68">
        <v>10</v>
      </c>
      <c r="K9" s="21">
        <v>11</v>
      </c>
      <c r="L9" s="19">
        <v>12</v>
      </c>
      <c r="M9" s="18">
        <v>13</v>
      </c>
      <c r="N9" s="19">
        <v>14</v>
      </c>
      <c r="O9" s="60">
        <v>15</v>
      </c>
      <c r="P9" s="19">
        <v>16</v>
      </c>
      <c r="Q9" s="18">
        <v>17</v>
      </c>
      <c r="R9" s="19">
        <v>18</v>
      </c>
      <c r="S9" s="18">
        <v>19</v>
      </c>
      <c r="T9" s="20">
        <v>20</v>
      </c>
    </row>
    <row r="10" spans="1:20" s="96" customFormat="1" ht="13.5" customHeight="1" thickBot="1">
      <c r="A10" s="12">
        <v>1</v>
      </c>
      <c r="B10" s="11" t="s">
        <v>10</v>
      </c>
      <c r="C10" s="25">
        <f>SUM(C11:C24)</f>
        <v>15</v>
      </c>
      <c r="D10" s="26">
        <f aca="true" t="shared" si="0" ref="D10:T10">SUM(D11:D24)</f>
        <v>9</v>
      </c>
      <c r="E10" s="27">
        <f t="shared" si="0"/>
        <v>0</v>
      </c>
      <c r="F10" s="26">
        <f t="shared" si="0"/>
        <v>1</v>
      </c>
      <c r="G10" s="28">
        <f t="shared" si="0"/>
        <v>5</v>
      </c>
      <c r="H10" s="25">
        <f t="shared" si="0"/>
        <v>16</v>
      </c>
      <c r="I10" s="26">
        <f t="shared" si="0"/>
        <v>11</v>
      </c>
      <c r="J10" s="29">
        <f t="shared" si="0"/>
        <v>5</v>
      </c>
      <c r="K10" s="30">
        <f t="shared" si="0"/>
        <v>2</v>
      </c>
      <c r="L10" s="31">
        <f t="shared" si="0"/>
        <v>2</v>
      </c>
      <c r="M10" s="26">
        <f t="shared" si="0"/>
        <v>0</v>
      </c>
      <c r="N10" s="29">
        <f t="shared" si="0"/>
        <v>0</v>
      </c>
      <c r="O10" s="30">
        <f t="shared" si="0"/>
        <v>1</v>
      </c>
      <c r="P10" s="27">
        <f t="shared" si="0"/>
        <v>0</v>
      </c>
      <c r="Q10" s="31">
        <f t="shared" si="0"/>
        <v>0</v>
      </c>
      <c r="R10" s="26">
        <f t="shared" si="0"/>
        <v>1</v>
      </c>
      <c r="S10" s="26">
        <f t="shared" si="0"/>
        <v>0</v>
      </c>
      <c r="T10" s="28">
        <f t="shared" si="0"/>
        <v>0</v>
      </c>
    </row>
    <row r="11" spans="1:20" s="97" customFormat="1" ht="13.5" customHeight="1">
      <c r="A11" s="451"/>
      <c r="B11" s="452" t="s">
        <v>11</v>
      </c>
      <c r="C11" s="453">
        <v>0</v>
      </c>
      <c r="D11" s="454"/>
      <c r="E11" s="455"/>
      <c r="F11" s="454"/>
      <c r="G11" s="456"/>
      <c r="H11" s="453">
        <f>SUM(I11:J11)</f>
        <v>1</v>
      </c>
      <c r="I11" s="454">
        <v>1</v>
      </c>
      <c r="J11" s="457"/>
      <c r="K11" s="458">
        <f>SUM(L11:M11)</f>
        <v>1</v>
      </c>
      <c r="L11" s="455">
        <v>1</v>
      </c>
      <c r="M11" s="454"/>
      <c r="N11" s="455"/>
      <c r="O11" s="459">
        <f>SUM(R11:T11)+P11</f>
        <v>0</v>
      </c>
      <c r="P11" s="455"/>
      <c r="Q11" s="454"/>
      <c r="R11" s="455"/>
      <c r="S11" s="454"/>
      <c r="T11" s="460"/>
    </row>
    <row r="12" spans="1:20" s="97" customFormat="1" ht="13.5" customHeight="1">
      <c r="A12" s="461"/>
      <c r="B12" s="462" t="s">
        <v>12</v>
      </c>
      <c r="C12" s="463">
        <f aca="true" t="shared" si="1" ref="C12:C23">SUM(D12:G12)</f>
        <v>2</v>
      </c>
      <c r="D12" s="464">
        <v>2</v>
      </c>
      <c r="E12" s="465"/>
      <c r="F12" s="464"/>
      <c r="G12" s="466"/>
      <c r="H12" s="463">
        <f aca="true" t="shared" si="2" ref="H12:H21">SUM(I12:J12)</f>
        <v>2</v>
      </c>
      <c r="I12" s="464">
        <v>2</v>
      </c>
      <c r="J12" s="465"/>
      <c r="K12" s="467">
        <f aca="true" t="shared" si="3" ref="K12:K23">SUM(L12:M12)</f>
        <v>0</v>
      </c>
      <c r="L12" s="465"/>
      <c r="M12" s="464"/>
      <c r="N12" s="468"/>
      <c r="O12" s="467">
        <f aca="true" t="shared" si="4" ref="O12:O24">SUM(R12:T12)+P12</f>
        <v>0</v>
      </c>
      <c r="P12" s="465"/>
      <c r="Q12" s="464"/>
      <c r="R12" s="464"/>
      <c r="S12" s="465"/>
      <c r="T12" s="469"/>
    </row>
    <row r="13" spans="1:20" s="97" customFormat="1" ht="13.5" customHeight="1">
      <c r="A13" s="461"/>
      <c r="B13" s="462" t="s">
        <v>14</v>
      </c>
      <c r="C13" s="463">
        <f t="shared" si="1"/>
        <v>1</v>
      </c>
      <c r="D13" s="464">
        <v>1</v>
      </c>
      <c r="E13" s="465"/>
      <c r="F13" s="464"/>
      <c r="G13" s="466"/>
      <c r="H13" s="463">
        <f t="shared" si="2"/>
        <v>1</v>
      </c>
      <c r="I13" s="464">
        <v>1</v>
      </c>
      <c r="J13" s="465"/>
      <c r="K13" s="467">
        <f t="shared" si="3"/>
        <v>0</v>
      </c>
      <c r="L13" s="465"/>
      <c r="M13" s="464"/>
      <c r="N13" s="468"/>
      <c r="O13" s="467">
        <f t="shared" si="4"/>
        <v>0</v>
      </c>
      <c r="P13" s="465"/>
      <c r="Q13" s="464"/>
      <c r="R13" s="464"/>
      <c r="S13" s="465"/>
      <c r="T13" s="469"/>
    </row>
    <row r="14" spans="1:20" s="97" customFormat="1" ht="13.5" customHeight="1">
      <c r="A14" s="461"/>
      <c r="B14" s="462" t="s">
        <v>15</v>
      </c>
      <c r="C14" s="463">
        <f t="shared" si="1"/>
        <v>1</v>
      </c>
      <c r="D14" s="464">
        <v>1</v>
      </c>
      <c r="E14" s="465"/>
      <c r="F14" s="464"/>
      <c r="G14" s="466"/>
      <c r="H14" s="463">
        <f t="shared" si="2"/>
        <v>1</v>
      </c>
      <c r="I14" s="464">
        <v>1</v>
      </c>
      <c r="J14" s="465"/>
      <c r="K14" s="467">
        <f t="shared" si="3"/>
        <v>0</v>
      </c>
      <c r="L14" s="465"/>
      <c r="M14" s="464"/>
      <c r="N14" s="468"/>
      <c r="O14" s="467">
        <f t="shared" si="4"/>
        <v>0</v>
      </c>
      <c r="P14" s="465"/>
      <c r="Q14" s="464"/>
      <c r="R14" s="464"/>
      <c r="S14" s="465"/>
      <c r="T14" s="469"/>
    </row>
    <row r="15" spans="1:20" s="97" customFormat="1" ht="13.5" customHeight="1">
      <c r="A15" s="461"/>
      <c r="B15" s="462" t="s">
        <v>36</v>
      </c>
      <c r="C15" s="463">
        <f t="shared" si="1"/>
        <v>1</v>
      </c>
      <c r="D15" s="464">
        <v>1</v>
      </c>
      <c r="E15" s="465"/>
      <c r="F15" s="464"/>
      <c r="G15" s="466"/>
      <c r="H15" s="463">
        <f t="shared" si="2"/>
        <v>1</v>
      </c>
      <c r="I15" s="464">
        <v>1</v>
      </c>
      <c r="J15" s="465"/>
      <c r="K15" s="467">
        <f t="shared" si="3"/>
        <v>0</v>
      </c>
      <c r="L15" s="465"/>
      <c r="M15" s="464"/>
      <c r="N15" s="468"/>
      <c r="O15" s="467">
        <f t="shared" si="4"/>
        <v>0</v>
      </c>
      <c r="P15" s="465"/>
      <c r="Q15" s="464"/>
      <c r="R15" s="464"/>
      <c r="S15" s="465"/>
      <c r="T15" s="469"/>
    </row>
    <row r="16" spans="1:20" s="97" customFormat="1" ht="13.5" customHeight="1">
      <c r="A16" s="461"/>
      <c r="B16" s="462" t="s">
        <v>16</v>
      </c>
      <c r="C16" s="463">
        <f t="shared" si="1"/>
        <v>1</v>
      </c>
      <c r="D16" s="464">
        <v>1</v>
      </c>
      <c r="E16" s="465"/>
      <c r="F16" s="464"/>
      <c r="G16" s="466"/>
      <c r="H16" s="463">
        <f t="shared" si="2"/>
        <v>1</v>
      </c>
      <c r="I16" s="464">
        <v>1</v>
      </c>
      <c r="J16" s="465"/>
      <c r="K16" s="467">
        <f t="shared" si="3"/>
        <v>0</v>
      </c>
      <c r="L16" s="465"/>
      <c r="M16" s="464"/>
      <c r="N16" s="468"/>
      <c r="O16" s="467">
        <f t="shared" si="4"/>
        <v>0</v>
      </c>
      <c r="P16" s="465"/>
      <c r="Q16" s="464"/>
      <c r="R16" s="464"/>
      <c r="S16" s="465"/>
      <c r="T16" s="469"/>
    </row>
    <row r="17" spans="1:20" s="97" customFormat="1" ht="13.5" customHeight="1">
      <c r="A17" s="461"/>
      <c r="B17" s="462" t="s">
        <v>13</v>
      </c>
      <c r="C17" s="463">
        <f t="shared" si="1"/>
        <v>1</v>
      </c>
      <c r="D17" s="464">
        <v>1</v>
      </c>
      <c r="E17" s="465"/>
      <c r="F17" s="464"/>
      <c r="G17" s="466"/>
      <c r="H17" s="463">
        <f t="shared" si="2"/>
        <v>1</v>
      </c>
      <c r="I17" s="464">
        <v>1</v>
      </c>
      <c r="J17" s="465"/>
      <c r="K17" s="467">
        <f t="shared" si="3"/>
        <v>0</v>
      </c>
      <c r="L17" s="465"/>
      <c r="M17" s="464"/>
      <c r="N17" s="468"/>
      <c r="O17" s="467">
        <f t="shared" si="4"/>
        <v>0</v>
      </c>
      <c r="P17" s="465"/>
      <c r="Q17" s="464"/>
      <c r="R17" s="464"/>
      <c r="S17" s="465"/>
      <c r="T17" s="469"/>
    </row>
    <row r="18" spans="1:20" s="97" customFormat="1" ht="13.5" customHeight="1">
      <c r="A18" s="461"/>
      <c r="B18" s="462" t="s">
        <v>37</v>
      </c>
      <c r="C18" s="463">
        <f t="shared" si="1"/>
        <v>1</v>
      </c>
      <c r="D18" s="464"/>
      <c r="E18" s="465"/>
      <c r="F18" s="464">
        <v>1</v>
      </c>
      <c r="G18" s="466"/>
      <c r="H18" s="463">
        <f t="shared" si="2"/>
        <v>1</v>
      </c>
      <c r="I18" s="464">
        <v>1</v>
      </c>
      <c r="J18" s="465"/>
      <c r="K18" s="467">
        <f t="shared" si="3"/>
        <v>1</v>
      </c>
      <c r="L18" s="465">
        <v>1</v>
      </c>
      <c r="M18" s="464"/>
      <c r="N18" s="468"/>
      <c r="O18" s="467">
        <f t="shared" si="4"/>
        <v>1</v>
      </c>
      <c r="P18" s="465"/>
      <c r="Q18" s="464"/>
      <c r="R18" s="464">
        <v>1</v>
      </c>
      <c r="S18" s="465"/>
      <c r="T18" s="469"/>
    </row>
    <row r="19" spans="1:20" s="97" customFormat="1" ht="13.5" customHeight="1">
      <c r="A19" s="461"/>
      <c r="B19" s="462" t="s">
        <v>17</v>
      </c>
      <c r="C19" s="463">
        <f t="shared" si="1"/>
        <v>2</v>
      </c>
      <c r="D19" s="464"/>
      <c r="E19" s="465"/>
      <c r="F19" s="464"/>
      <c r="G19" s="466">
        <v>2</v>
      </c>
      <c r="H19" s="463">
        <f t="shared" si="2"/>
        <v>2</v>
      </c>
      <c r="I19" s="464"/>
      <c r="J19" s="465">
        <v>2</v>
      </c>
      <c r="K19" s="467">
        <f t="shared" si="3"/>
        <v>0</v>
      </c>
      <c r="L19" s="465"/>
      <c r="M19" s="464"/>
      <c r="N19" s="468"/>
      <c r="O19" s="467">
        <f t="shared" si="4"/>
        <v>0</v>
      </c>
      <c r="P19" s="465"/>
      <c r="Q19" s="464"/>
      <c r="R19" s="464"/>
      <c r="S19" s="465"/>
      <c r="T19" s="469"/>
    </row>
    <row r="20" spans="1:20" s="97" customFormat="1" ht="13.5" customHeight="1">
      <c r="A20" s="461"/>
      <c r="B20" s="462" t="s">
        <v>18</v>
      </c>
      <c r="C20" s="463">
        <f t="shared" si="1"/>
        <v>3</v>
      </c>
      <c r="D20" s="464"/>
      <c r="E20" s="465"/>
      <c r="F20" s="464"/>
      <c r="G20" s="466">
        <v>3</v>
      </c>
      <c r="H20" s="463">
        <f t="shared" si="2"/>
        <v>3</v>
      </c>
      <c r="I20" s="464"/>
      <c r="J20" s="465">
        <v>3</v>
      </c>
      <c r="K20" s="467">
        <f t="shared" si="3"/>
        <v>0</v>
      </c>
      <c r="L20" s="465"/>
      <c r="M20" s="464"/>
      <c r="N20" s="468"/>
      <c r="O20" s="467">
        <f t="shared" si="4"/>
        <v>0</v>
      </c>
      <c r="P20" s="465"/>
      <c r="Q20" s="464"/>
      <c r="R20" s="464"/>
      <c r="S20" s="465"/>
      <c r="T20" s="469"/>
    </row>
    <row r="21" spans="1:20" s="97" customFormat="1" ht="13.5" customHeight="1">
      <c r="A21" s="461"/>
      <c r="B21" s="462" t="s">
        <v>56</v>
      </c>
      <c r="C21" s="463">
        <f t="shared" si="1"/>
        <v>1</v>
      </c>
      <c r="D21" s="464">
        <v>1</v>
      </c>
      <c r="E21" s="465"/>
      <c r="F21" s="464"/>
      <c r="G21" s="466"/>
      <c r="H21" s="463">
        <f t="shared" si="2"/>
        <v>1</v>
      </c>
      <c r="I21" s="464">
        <v>1</v>
      </c>
      <c r="J21" s="465"/>
      <c r="K21" s="467">
        <f t="shared" si="3"/>
        <v>0</v>
      </c>
      <c r="L21" s="465"/>
      <c r="M21" s="464"/>
      <c r="N21" s="468"/>
      <c r="O21" s="467">
        <f t="shared" si="4"/>
        <v>0</v>
      </c>
      <c r="P21" s="465"/>
      <c r="Q21" s="464"/>
      <c r="R21" s="464"/>
      <c r="S21" s="465"/>
      <c r="T21" s="469"/>
    </row>
    <row r="22" spans="1:20" s="97" customFormat="1" ht="13.5" customHeight="1">
      <c r="A22" s="461"/>
      <c r="B22" s="462" t="s">
        <v>78</v>
      </c>
      <c r="C22" s="463">
        <f>SUM(D22:G22)</f>
        <v>0</v>
      </c>
      <c r="D22" s="464"/>
      <c r="E22" s="465"/>
      <c r="F22" s="464"/>
      <c r="G22" s="466"/>
      <c r="H22" s="463">
        <f>SUM(I22:J22)</f>
        <v>0</v>
      </c>
      <c r="I22" s="464"/>
      <c r="J22" s="465"/>
      <c r="K22" s="467">
        <f>SUM(L22:M22)</f>
        <v>0</v>
      </c>
      <c r="L22" s="465"/>
      <c r="M22" s="464"/>
      <c r="N22" s="468"/>
      <c r="O22" s="467">
        <f>SUM(R22:T22)+P22</f>
        <v>0</v>
      </c>
      <c r="P22" s="465"/>
      <c r="Q22" s="464"/>
      <c r="R22" s="464"/>
      <c r="S22" s="465"/>
      <c r="T22" s="469"/>
    </row>
    <row r="23" spans="1:20" s="97" customFormat="1" ht="13.5" customHeight="1">
      <c r="A23" s="461"/>
      <c r="B23" s="462" t="s">
        <v>86</v>
      </c>
      <c r="C23" s="463">
        <f t="shared" si="1"/>
        <v>0</v>
      </c>
      <c r="D23" s="464"/>
      <c r="E23" s="465"/>
      <c r="F23" s="464"/>
      <c r="G23" s="466"/>
      <c r="H23" s="463">
        <f>SUM(I23:J23)</f>
        <v>0</v>
      </c>
      <c r="I23" s="464"/>
      <c r="J23" s="465"/>
      <c r="K23" s="467">
        <f t="shared" si="3"/>
        <v>0</v>
      </c>
      <c r="L23" s="465"/>
      <c r="M23" s="464"/>
      <c r="N23" s="468"/>
      <c r="O23" s="467">
        <f t="shared" si="4"/>
        <v>0</v>
      </c>
      <c r="P23" s="465"/>
      <c r="Q23" s="464"/>
      <c r="R23" s="464"/>
      <c r="S23" s="465"/>
      <c r="T23" s="469"/>
    </row>
    <row r="24" spans="1:20" s="97" customFormat="1" ht="13.5" customHeight="1" thickBot="1">
      <c r="A24" s="470"/>
      <c r="B24" s="471" t="s">
        <v>87</v>
      </c>
      <c r="C24" s="472">
        <v>1</v>
      </c>
      <c r="D24" s="473">
        <v>1</v>
      </c>
      <c r="E24" s="474"/>
      <c r="F24" s="473"/>
      <c r="G24" s="475"/>
      <c r="H24" s="472">
        <v>1</v>
      </c>
      <c r="I24" s="473">
        <v>1</v>
      </c>
      <c r="J24" s="474"/>
      <c r="K24" s="476"/>
      <c r="L24" s="474"/>
      <c r="M24" s="473"/>
      <c r="N24" s="477"/>
      <c r="O24" s="476">
        <f t="shared" si="4"/>
        <v>0</v>
      </c>
      <c r="P24" s="474"/>
      <c r="Q24" s="473"/>
      <c r="R24" s="473"/>
      <c r="S24" s="474"/>
      <c r="T24" s="478"/>
    </row>
    <row r="25" spans="1:20" s="123" customFormat="1" ht="13.5" customHeight="1" thickBot="1">
      <c r="A25" s="114">
        <v>2</v>
      </c>
      <c r="B25" s="115" t="s">
        <v>19</v>
      </c>
      <c r="C25" s="116">
        <f aca="true" t="shared" si="5" ref="C25:T25">SUM(C26:C31)</f>
        <v>44</v>
      </c>
      <c r="D25" s="117">
        <f t="shared" si="5"/>
        <v>44</v>
      </c>
      <c r="E25" s="117">
        <f t="shared" si="5"/>
        <v>0</v>
      </c>
      <c r="F25" s="117">
        <f t="shared" si="5"/>
        <v>0</v>
      </c>
      <c r="G25" s="118">
        <f t="shared" si="5"/>
        <v>0</v>
      </c>
      <c r="H25" s="116">
        <f t="shared" si="5"/>
        <v>45</v>
      </c>
      <c r="I25" s="117">
        <f t="shared" si="5"/>
        <v>45</v>
      </c>
      <c r="J25" s="119">
        <f t="shared" si="5"/>
        <v>0</v>
      </c>
      <c r="K25" s="120">
        <f t="shared" si="5"/>
        <v>1</v>
      </c>
      <c r="L25" s="121">
        <f t="shared" si="5"/>
        <v>1</v>
      </c>
      <c r="M25" s="117">
        <f t="shared" si="5"/>
        <v>0</v>
      </c>
      <c r="N25" s="119">
        <f t="shared" si="5"/>
        <v>0</v>
      </c>
      <c r="O25" s="120">
        <f t="shared" si="5"/>
        <v>0</v>
      </c>
      <c r="P25" s="122">
        <f t="shared" si="5"/>
        <v>0</v>
      </c>
      <c r="Q25" s="121">
        <f t="shared" si="5"/>
        <v>0</v>
      </c>
      <c r="R25" s="117">
        <f t="shared" si="5"/>
        <v>0</v>
      </c>
      <c r="S25" s="117">
        <f t="shared" si="5"/>
        <v>0</v>
      </c>
      <c r="T25" s="118">
        <f t="shared" si="5"/>
        <v>0</v>
      </c>
    </row>
    <row r="26" spans="1:20" s="97" customFormat="1" ht="13.5" customHeight="1">
      <c r="A26" s="479"/>
      <c r="B26" s="480" t="s">
        <v>59</v>
      </c>
      <c r="C26" s="481">
        <f aca="true" t="shared" si="6" ref="C26:C31">SUM(D26:G26)</f>
        <v>33</v>
      </c>
      <c r="D26" s="482">
        <v>33</v>
      </c>
      <c r="E26" s="483"/>
      <c r="F26" s="482"/>
      <c r="G26" s="484"/>
      <c r="H26" s="481">
        <f aca="true" t="shared" si="7" ref="H26:H31">SUM(I26:J26)</f>
        <v>33</v>
      </c>
      <c r="I26" s="482">
        <v>33</v>
      </c>
      <c r="J26" s="483"/>
      <c r="K26" s="485">
        <f aca="true" t="shared" si="8" ref="K26:K31">SUM(L26:M26)</f>
        <v>0</v>
      </c>
      <c r="L26" s="483"/>
      <c r="M26" s="482"/>
      <c r="N26" s="486"/>
      <c r="O26" s="485">
        <f aca="true" t="shared" si="9" ref="O26:O31">SUM(R26:T26)+P26</f>
        <v>0</v>
      </c>
      <c r="P26" s="483"/>
      <c r="Q26" s="482"/>
      <c r="R26" s="482"/>
      <c r="S26" s="483"/>
      <c r="T26" s="487"/>
    </row>
    <row r="27" spans="1:20" s="97" customFormat="1" ht="13.5" customHeight="1">
      <c r="A27" s="461"/>
      <c r="B27" s="462" t="s">
        <v>60</v>
      </c>
      <c r="C27" s="463">
        <f t="shared" si="6"/>
        <v>1</v>
      </c>
      <c r="D27" s="464">
        <v>1</v>
      </c>
      <c r="E27" s="465"/>
      <c r="F27" s="464"/>
      <c r="G27" s="466"/>
      <c r="H27" s="463">
        <f t="shared" si="7"/>
        <v>2</v>
      </c>
      <c r="I27" s="464">
        <v>2</v>
      </c>
      <c r="J27" s="465"/>
      <c r="K27" s="467">
        <f t="shared" si="8"/>
        <v>1</v>
      </c>
      <c r="L27" s="465">
        <v>1</v>
      </c>
      <c r="M27" s="464"/>
      <c r="N27" s="468"/>
      <c r="O27" s="467">
        <f t="shared" si="9"/>
        <v>0</v>
      </c>
      <c r="P27" s="465"/>
      <c r="Q27" s="464"/>
      <c r="R27" s="464"/>
      <c r="S27" s="465"/>
      <c r="T27" s="469"/>
    </row>
    <row r="28" spans="1:20" s="97" customFormat="1" ht="13.5" customHeight="1">
      <c r="A28" s="461"/>
      <c r="B28" s="462" t="s">
        <v>61</v>
      </c>
      <c r="C28" s="463">
        <f t="shared" si="6"/>
        <v>1</v>
      </c>
      <c r="D28" s="464">
        <v>1</v>
      </c>
      <c r="E28" s="465"/>
      <c r="F28" s="464"/>
      <c r="G28" s="466"/>
      <c r="H28" s="463">
        <f t="shared" si="7"/>
        <v>1</v>
      </c>
      <c r="I28" s="464">
        <v>1</v>
      </c>
      <c r="J28" s="465"/>
      <c r="K28" s="467">
        <f t="shared" si="8"/>
        <v>0</v>
      </c>
      <c r="L28" s="465"/>
      <c r="M28" s="464"/>
      <c r="N28" s="468"/>
      <c r="O28" s="467">
        <f t="shared" si="9"/>
        <v>0</v>
      </c>
      <c r="P28" s="465"/>
      <c r="Q28" s="464"/>
      <c r="R28" s="464"/>
      <c r="S28" s="465"/>
      <c r="T28" s="469"/>
    </row>
    <row r="29" spans="1:20" s="97" customFormat="1" ht="13.5" customHeight="1">
      <c r="A29" s="461"/>
      <c r="B29" s="462" t="s">
        <v>62</v>
      </c>
      <c r="C29" s="463">
        <f t="shared" si="6"/>
        <v>3</v>
      </c>
      <c r="D29" s="464">
        <v>3</v>
      </c>
      <c r="E29" s="465"/>
      <c r="F29" s="464"/>
      <c r="G29" s="466"/>
      <c r="H29" s="463">
        <f t="shared" si="7"/>
        <v>3</v>
      </c>
      <c r="I29" s="464">
        <v>3</v>
      </c>
      <c r="J29" s="465"/>
      <c r="K29" s="467">
        <f t="shared" si="8"/>
        <v>0</v>
      </c>
      <c r="L29" s="465"/>
      <c r="M29" s="464"/>
      <c r="N29" s="468"/>
      <c r="O29" s="467">
        <f t="shared" si="9"/>
        <v>0</v>
      </c>
      <c r="P29" s="465"/>
      <c r="Q29" s="464"/>
      <c r="R29" s="464"/>
      <c r="S29" s="465"/>
      <c r="T29" s="469"/>
    </row>
    <row r="30" spans="1:20" s="97" customFormat="1" ht="13.5" customHeight="1">
      <c r="A30" s="461"/>
      <c r="B30" s="462" t="s">
        <v>63</v>
      </c>
      <c r="C30" s="463">
        <f>SUM(D30:G30)</f>
        <v>4</v>
      </c>
      <c r="D30" s="464">
        <v>4</v>
      </c>
      <c r="E30" s="465"/>
      <c r="F30" s="464"/>
      <c r="G30" s="466"/>
      <c r="H30" s="463">
        <f t="shared" si="7"/>
        <v>4</v>
      </c>
      <c r="I30" s="464">
        <v>4</v>
      </c>
      <c r="J30" s="465"/>
      <c r="K30" s="467">
        <f t="shared" si="8"/>
        <v>0</v>
      </c>
      <c r="L30" s="465"/>
      <c r="M30" s="464"/>
      <c r="N30" s="468"/>
      <c r="O30" s="467">
        <f t="shared" si="9"/>
        <v>0</v>
      </c>
      <c r="P30" s="465"/>
      <c r="Q30" s="464"/>
      <c r="R30" s="464"/>
      <c r="S30" s="465"/>
      <c r="T30" s="469"/>
    </row>
    <row r="31" spans="1:20" s="97" customFormat="1" ht="13.5" customHeight="1" thickBot="1">
      <c r="A31" s="470"/>
      <c r="B31" s="488" t="s">
        <v>64</v>
      </c>
      <c r="C31" s="472">
        <f t="shared" si="6"/>
        <v>2</v>
      </c>
      <c r="D31" s="473">
        <v>2</v>
      </c>
      <c r="E31" s="474"/>
      <c r="F31" s="473"/>
      <c r="G31" s="475"/>
      <c r="H31" s="472">
        <f t="shared" si="7"/>
        <v>2</v>
      </c>
      <c r="I31" s="473">
        <v>2</v>
      </c>
      <c r="J31" s="474"/>
      <c r="K31" s="476">
        <f t="shared" si="8"/>
        <v>0</v>
      </c>
      <c r="L31" s="474"/>
      <c r="M31" s="473"/>
      <c r="N31" s="477"/>
      <c r="O31" s="476">
        <f t="shared" si="9"/>
        <v>0</v>
      </c>
      <c r="P31" s="474"/>
      <c r="Q31" s="473"/>
      <c r="R31" s="473"/>
      <c r="S31" s="474"/>
      <c r="T31" s="478"/>
    </row>
    <row r="32" spans="1:20" s="123" customFormat="1" ht="13.5" customHeight="1" thickBot="1">
      <c r="A32" s="114"/>
      <c r="B32" s="125" t="s">
        <v>46</v>
      </c>
      <c r="C32" s="116">
        <f aca="true" t="shared" si="10" ref="C32:T32">C10+C25</f>
        <v>59</v>
      </c>
      <c r="D32" s="117">
        <f t="shared" si="10"/>
        <v>53</v>
      </c>
      <c r="E32" s="117">
        <f t="shared" si="10"/>
        <v>0</v>
      </c>
      <c r="F32" s="117">
        <f t="shared" si="10"/>
        <v>1</v>
      </c>
      <c r="G32" s="118">
        <f t="shared" si="10"/>
        <v>5</v>
      </c>
      <c r="H32" s="116">
        <f t="shared" si="10"/>
        <v>61</v>
      </c>
      <c r="I32" s="117">
        <f t="shared" si="10"/>
        <v>56</v>
      </c>
      <c r="J32" s="119">
        <f t="shared" si="10"/>
        <v>5</v>
      </c>
      <c r="K32" s="120">
        <f t="shared" si="10"/>
        <v>3</v>
      </c>
      <c r="L32" s="121">
        <f t="shared" si="10"/>
        <v>3</v>
      </c>
      <c r="M32" s="117">
        <f t="shared" si="10"/>
        <v>0</v>
      </c>
      <c r="N32" s="119">
        <f t="shared" si="10"/>
        <v>0</v>
      </c>
      <c r="O32" s="120">
        <f t="shared" si="10"/>
        <v>1</v>
      </c>
      <c r="P32" s="122">
        <f t="shared" si="10"/>
        <v>0</v>
      </c>
      <c r="Q32" s="121">
        <f t="shared" si="10"/>
        <v>0</v>
      </c>
      <c r="R32" s="117">
        <f t="shared" si="10"/>
        <v>1</v>
      </c>
      <c r="S32" s="117">
        <f t="shared" si="10"/>
        <v>0</v>
      </c>
      <c r="T32" s="118">
        <f t="shared" si="10"/>
        <v>0</v>
      </c>
    </row>
    <row r="33" spans="1:18" s="97" customFormat="1" ht="11.25" customHeight="1">
      <c r="A33" s="126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9" s="5" customFormat="1" ht="15.75">
      <c r="A34" s="4"/>
      <c r="B34" s="534" t="s">
        <v>144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566" t="s">
        <v>251</v>
      </c>
      <c r="O34" s="566"/>
      <c r="P34" s="566"/>
      <c r="Q34" s="566"/>
      <c r="R34" s="566"/>
      <c r="S34" s="566"/>
    </row>
    <row r="35" spans="1:19" s="5" customFormat="1" ht="15.75">
      <c r="A35" s="4"/>
      <c r="B35" s="8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567" t="s">
        <v>147</v>
      </c>
      <c r="O35" s="567"/>
      <c r="P35" s="567"/>
      <c r="Q35" s="567"/>
      <c r="R35" s="567"/>
      <c r="S35" s="567"/>
    </row>
    <row r="36" spans="1:19" s="5" customFormat="1" ht="15.75">
      <c r="A36" s="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566"/>
      <c r="O36" s="566"/>
      <c r="P36" s="566"/>
      <c r="Q36" s="566"/>
      <c r="R36" s="566"/>
      <c r="S36" s="566"/>
    </row>
    <row r="37" spans="1:16" s="5" customFormat="1" ht="15.75">
      <c r="A37" s="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78"/>
      <c r="O37" s="78"/>
      <c r="P37" s="78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2" customFormat="1" ht="15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2" customFormat="1" ht="15.75">
      <c r="A40" s="1"/>
      <c r="B40" s="556"/>
      <c r="C40" s="556"/>
      <c r="D40" s="3"/>
      <c r="E40" s="3"/>
      <c r="F40" s="3"/>
      <c r="G40" s="3"/>
      <c r="H40" s="3"/>
      <c r="I40" s="3"/>
      <c r="J40" s="3"/>
      <c r="K40" s="3"/>
      <c r="M40" s="76"/>
      <c r="N40" s="76"/>
      <c r="O40" s="76"/>
      <c r="P40" s="76"/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  <row r="43" spans="1:15" s="2" customFormat="1" ht="15.75">
      <c r="A43" s="1"/>
      <c r="C43" s="3"/>
      <c r="G43" s="3"/>
      <c r="J43" s="3"/>
      <c r="N43" s="3"/>
      <c r="O43" s="3"/>
    </row>
    <row r="44" spans="1:15" s="2" customFormat="1" ht="15.75">
      <c r="A44" s="1"/>
      <c r="C44" s="3"/>
      <c r="G44" s="3"/>
      <c r="J44" s="3"/>
      <c r="N44" s="3"/>
      <c r="O44" s="3"/>
    </row>
  </sheetData>
  <sheetProtection/>
  <mergeCells count="27">
    <mergeCell ref="C6:G6"/>
    <mergeCell ref="N34:S34"/>
    <mergeCell ref="K6:N6"/>
    <mergeCell ref="S7:T7"/>
    <mergeCell ref="P7:Q7"/>
    <mergeCell ref="N7:N8"/>
    <mergeCell ref="O7:O8"/>
    <mergeCell ref="H6:J6"/>
    <mergeCell ref="N36:S36"/>
    <mergeCell ref="O6:T6"/>
    <mergeCell ref="B4:U4"/>
    <mergeCell ref="N35:S35"/>
    <mergeCell ref="E7:E8"/>
    <mergeCell ref="F7:G7"/>
    <mergeCell ref="H7:H8"/>
    <mergeCell ref="I7:I8"/>
    <mergeCell ref="J7:J8"/>
    <mergeCell ref="B40:C40"/>
    <mergeCell ref="Q1:R1"/>
    <mergeCell ref="A6:A8"/>
    <mergeCell ref="B6:B8"/>
    <mergeCell ref="C7:C8"/>
    <mergeCell ref="D7:D8"/>
    <mergeCell ref="R7:R8"/>
    <mergeCell ref="K7:M7"/>
    <mergeCell ref="A1:D1"/>
    <mergeCell ref="A2:D2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H17" sqref="H17"/>
    </sheetView>
  </sheetViews>
  <sheetFormatPr defaultColWidth="9.421875" defaultRowHeight="12.75"/>
  <cols>
    <col min="1" max="1" width="4.421875" style="317" customWidth="1"/>
    <col min="2" max="2" width="16.57421875" style="310" customWidth="1"/>
    <col min="3" max="3" width="8.8515625" style="310" customWidth="1"/>
    <col min="4" max="4" width="8.7109375" style="310" customWidth="1"/>
    <col min="5" max="5" width="6.8515625" style="310" customWidth="1"/>
    <col min="6" max="6" width="8.57421875" style="310" customWidth="1"/>
    <col min="7" max="7" width="7.421875" style="310" customWidth="1"/>
    <col min="8" max="8" width="11.28125" style="310" customWidth="1"/>
    <col min="9" max="10" width="7.7109375" style="310" customWidth="1"/>
    <col min="11" max="11" width="9.57421875" style="310" customWidth="1"/>
    <col min="12" max="12" width="9.140625" style="310" customWidth="1"/>
    <col min="13" max="13" width="6.8515625" style="310" customWidth="1"/>
    <col min="14" max="15" width="6.57421875" style="310" customWidth="1"/>
    <col min="16" max="16" width="10.421875" style="310" customWidth="1"/>
    <col min="17" max="17" width="5.28125" style="310" customWidth="1"/>
    <col min="18" max="18" width="9.421875" style="310" customWidth="1"/>
    <col min="19" max="19" width="10.57421875" style="310" customWidth="1"/>
    <col min="20" max="16384" width="9.421875" style="310" customWidth="1"/>
  </cols>
  <sheetData>
    <row r="1" spans="1:19" ht="15.75">
      <c r="A1" s="666" t="s">
        <v>250</v>
      </c>
      <c r="B1" s="666"/>
      <c r="C1" s="666"/>
      <c r="D1" s="666"/>
      <c r="E1" s="551"/>
      <c r="F1" s="335"/>
      <c r="G1" s="335"/>
      <c r="P1" s="395" t="s">
        <v>186</v>
      </c>
      <c r="R1" s="395"/>
      <c r="S1" s="395"/>
    </row>
    <row r="2" spans="1:5" ht="15.75">
      <c r="A2" s="567" t="s">
        <v>234</v>
      </c>
      <c r="B2" s="567"/>
      <c r="C2" s="567"/>
      <c r="D2" s="567"/>
      <c r="E2" s="76"/>
    </row>
    <row r="3" spans="1:19" ht="21.75" customHeight="1">
      <c r="A3" s="581" t="s">
        <v>249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396"/>
      <c r="Q3" s="396"/>
      <c r="R3" s="396"/>
      <c r="S3" s="396"/>
    </row>
    <row r="4" spans="2:19" ht="16.5" thickBo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6" s="337" customFormat="1" ht="48.75" customHeight="1" thickBot="1">
      <c r="A5" s="585" t="s">
        <v>45</v>
      </c>
      <c r="B5" s="585" t="s">
        <v>168</v>
      </c>
      <c r="C5" s="585" t="s">
        <v>81</v>
      </c>
      <c r="D5" s="620" t="s">
        <v>82</v>
      </c>
      <c r="E5" s="626" t="s">
        <v>252</v>
      </c>
      <c r="F5" s="627"/>
      <c r="G5" s="627"/>
      <c r="H5" s="628"/>
      <c r="I5" s="630" t="s">
        <v>253</v>
      </c>
      <c r="J5" s="627"/>
      <c r="K5" s="627"/>
      <c r="L5" s="627"/>
      <c r="M5" s="630" t="s">
        <v>254</v>
      </c>
      <c r="N5" s="627"/>
      <c r="O5" s="627"/>
      <c r="P5" s="628"/>
    </row>
    <row r="6" spans="1:16" s="337" customFormat="1" ht="21" customHeight="1">
      <c r="A6" s="586"/>
      <c r="B6" s="586"/>
      <c r="C6" s="586"/>
      <c r="D6" s="625"/>
      <c r="E6" s="620" t="s">
        <v>84</v>
      </c>
      <c r="F6" s="622" t="s">
        <v>169</v>
      </c>
      <c r="G6" s="622" t="s">
        <v>83</v>
      </c>
      <c r="H6" s="618" t="s">
        <v>170</v>
      </c>
      <c r="I6" s="620" t="s">
        <v>84</v>
      </c>
      <c r="J6" s="622" t="s">
        <v>85</v>
      </c>
      <c r="K6" s="622" t="s">
        <v>171</v>
      </c>
      <c r="L6" s="618" t="s">
        <v>170</v>
      </c>
      <c r="M6" s="620" t="s">
        <v>84</v>
      </c>
      <c r="N6" s="622" t="s">
        <v>169</v>
      </c>
      <c r="O6" s="622" t="s">
        <v>83</v>
      </c>
      <c r="P6" s="616" t="s">
        <v>170</v>
      </c>
    </row>
    <row r="7" spans="1:16" s="337" customFormat="1" ht="22.5" customHeight="1">
      <c r="A7" s="586"/>
      <c r="B7" s="586"/>
      <c r="C7" s="586"/>
      <c r="D7" s="625"/>
      <c r="E7" s="621"/>
      <c r="F7" s="623"/>
      <c r="G7" s="623"/>
      <c r="H7" s="619"/>
      <c r="I7" s="621"/>
      <c r="J7" s="623"/>
      <c r="K7" s="623"/>
      <c r="L7" s="619"/>
      <c r="M7" s="621"/>
      <c r="N7" s="623"/>
      <c r="O7" s="623"/>
      <c r="P7" s="617"/>
    </row>
    <row r="8" spans="1:16" s="337" customFormat="1" ht="18" customHeight="1">
      <c r="A8" s="586"/>
      <c r="B8" s="586"/>
      <c r="C8" s="586"/>
      <c r="D8" s="625"/>
      <c r="E8" s="621"/>
      <c r="F8" s="623"/>
      <c r="G8" s="623"/>
      <c r="H8" s="619"/>
      <c r="I8" s="621"/>
      <c r="J8" s="623"/>
      <c r="K8" s="623"/>
      <c r="L8" s="619"/>
      <c r="M8" s="621"/>
      <c r="N8" s="623"/>
      <c r="O8" s="623"/>
      <c r="P8" s="617"/>
    </row>
    <row r="9" spans="1:16" s="337" customFormat="1" ht="19.5" customHeight="1">
      <c r="A9" s="586"/>
      <c r="B9" s="586"/>
      <c r="C9" s="586"/>
      <c r="D9" s="625"/>
      <c r="E9" s="621"/>
      <c r="F9" s="623"/>
      <c r="G9" s="623"/>
      <c r="H9" s="619"/>
      <c r="I9" s="621"/>
      <c r="J9" s="623"/>
      <c r="K9" s="623"/>
      <c r="L9" s="619"/>
      <c r="M9" s="621"/>
      <c r="N9" s="623"/>
      <c r="O9" s="623"/>
      <c r="P9" s="617"/>
    </row>
    <row r="10" spans="1:16" s="337" customFormat="1" ht="17.25" customHeight="1" thickBot="1">
      <c r="A10" s="586"/>
      <c r="B10" s="586"/>
      <c r="C10" s="586"/>
      <c r="D10" s="625"/>
      <c r="E10" s="621"/>
      <c r="F10" s="624"/>
      <c r="G10" s="624"/>
      <c r="H10" s="619"/>
      <c r="I10" s="621"/>
      <c r="J10" s="624"/>
      <c r="K10" s="624"/>
      <c r="L10" s="619"/>
      <c r="M10" s="621"/>
      <c r="N10" s="624"/>
      <c r="O10" s="624"/>
      <c r="P10" s="617"/>
    </row>
    <row r="11" spans="1:16" ht="17.25" customHeight="1" thickBot="1">
      <c r="A11" s="542">
        <v>1</v>
      </c>
      <c r="B11" s="543">
        <v>2</v>
      </c>
      <c r="C11" s="544">
        <v>3</v>
      </c>
      <c r="D11" s="545">
        <v>4</v>
      </c>
      <c r="E11" s="546">
        <v>5</v>
      </c>
      <c r="F11" s="547">
        <v>6</v>
      </c>
      <c r="G11" s="548">
        <v>7</v>
      </c>
      <c r="H11" s="543">
        <v>8</v>
      </c>
      <c r="I11" s="549">
        <v>9</v>
      </c>
      <c r="J11" s="547">
        <v>10</v>
      </c>
      <c r="K11" s="547">
        <v>11</v>
      </c>
      <c r="L11" s="547">
        <v>12</v>
      </c>
      <c r="M11" s="549">
        <v>13</v>
      </c>
      <c r="N11" s="547">
        <v>14</v>
      </c>
      <c r="O11" s="547">
        <v>15</v>
      </c>
      <c r="P11" s="550">
        <v>16</v>
      </c>
    </row>
    <row r="12" spans="1:16" ht="30" customHeight="1" thickBot="1">
      <c r="A12" s="535">
        <v>1</v>
      </c>
      <c r="B12" s="536" t="s">
        <v>256</v>
      </c>
      <c r="C12" s="537" t="s">
        <v>230</v>
      </c>
      <c r="D12" s="537" t="s">
        <v>231</v>
      </c>
      <c r="E12" s="538">
        <f>F12+G12+H12</f>
        <v>60</v>
      </c>
      <c r="F12" s="539">
        <v>1</v>
      </c>
      <c r="G12" s="539">
        <v>54</v>
      </c>
      <c r="H12" s="540">
        <v>5</v>
      </c>
      <c r="I12" s="538">
        <f>J12+K12+L12</f>
        <v>59</v>
      </c>
      <c r="J12" s="539"/>
      <c r="K12" s="539">
        <v>54</v>
      </c>
      <c r="L12" s="540">
        <v>5</v>
      </c>
      <c r="M12" s="538">
        <f>N12+O12+P12</f>
        <v>61</v>
      </c>
      <c r="N12" s="539">
        <v>1</v>
      </c>
      <c r="O12" s="539">
        <v>55</v>
      </c>
      <c r="P12" s="541">
        <v>5</v>
      </c>
    </row>
    <row r="13" spans="4:19" ht="15.75">
      <c r="D13" s="397"/>
      <c r="E13" s="397"/>
      <c r="F13" s="397"/>
      <c r="G13" s="294"/>
      <c r="H13" s="294"/>
      <c r="I13" s="398"/>
      <c r="J13" s="398"/>
      <c r="Q13" s="399"/>
      <c r="R13" s="399"/>
      <c r="S13" s="399"/>
    </row>
    <row r="14" spans="3:19" ht="15.75">
      <c r="C14" s="234" t="s">
        <v>144</v>
      </c>
      <c r="D14" s="368"/>
      <c r="E14" s="368"/>
      <c r="F14" s="368"/>
      <c r="G14" s="294"/>
      <c r="H14" s="294"/>
      <c r="I14" s="566" t="s">
        <v>255</v>
      </c>
      <c r="J14" s="566"/>
      <c r="K14" s="566"/>
      <c r="L14" s="566"/>
      <c r="M14" s="566"/>
      <c r="N14" s="566"/>
      <c r="Q14" s="366"/>
      <c r="R14" s="366"/>
      <c r="S14" s="366"/>
    </row>
    <row r="15" spans="3:19" ht="15.75">
      <c r="C15" s="240"/>
      <c r="D15" s="294"/>
      <c r="E15" s="294"/>
      <c r="F15" s="294"/>
      <c r="G15" s="294"/>
      <c r="H15" s="294"/>
      <c r="I15" s="567" t="s">
        <v>147</v>
      </c>
      <c r="J15" s="567"/>
      <c r="K15" s="567"/>
      <c r="L15" s="567"/>
      <c r="M15" s="567"/>
      <c r="N15" s="567"/>
      <c r="O15" s="365"/>
      <c r="Q15" s="367"/>
      <c r="R15" s="367"/>
      <c r="S15" s="367"/>
    </row>
    <row r="16" spans="2:19" ht="15.75">
      <c r="B16" s="294"/>
      <c r="C16" s="294"/>
      <c r="D16" s="294"/>
      <c r="E16" s="294"/>
      <c r="F16" s="294"/>
      <c r="G16" s="294"/>
      <c r="H16" s="294"/>
      <c r="I16" s="566"/>
      <c r="J16" s="566"/>
      <c r="K16" s="566"/>
      <c r="L16" s="566"/>
      <c r="M16" s="566"/>
      <c r="N16" s="566"/>
      <c r="O16" s="294"/>
      <c r="P16" s="294"/>
      <c r="Q16" s="294"/>
      <c r="R16" s="294"/>
      <c r="S16" s="294"/>
    </row>
    <row r="17" spans="1:19" ht="15.75">
      <c r="A17" s="615"/>
      <c r="B17" s="615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  <row r="18" spans="1:15" ht="18.75">
      <c r="A18" s="369"/>
      <c r="B18" s="370"/>
      <c r="C18" s="370"/>
      <c r="D18" s="371"/>
      <c r="E18" s="371"/>
      <c r="F18" s="371"/>
      <c r="G18" s="370"/>
      <c r="H18" s="370"/>
      <c r="I18" s="372"/>
      <c r="J18" s="372"/>
      <c r="K18" s="372"/>
      <c r="L18" s="370"/>
      <c r="M18" s="370"/>
      <c r="N18" s="370"/>
      <c r="O18" s="370"/>
    </row>
    <row r="19" spans="2:6" ht="15.75">
      <c r="B19" s="294"/>
      <c r="C19" s="294"/>
      <c r="D19" s="294"/>
      <c r="E19" s="294"/>
      <c r="F19" s="294"/>
    </row>
    <row r="20" spans="2:6" ht="15.75">
      <c r="B20" s="294"/>
      <c r="C20" s="294"/>
      <c r="D20" s="294"/>
      <c r="E20" s="294"/>
      <c r="F20" s="294"/>
    </row>
    <row r="21" spans="2:6" ht="15.75">
      <c r="B21" s="294"/>
      <c r="C21" s="294"/>
      <c r="D21" s="294"/>
      <c r="E21" s="294"/>
      <c r="F21" s="294"/>
    </row>
    <row r="22" spans="2:6" ht="15.75">
      <c r="B22" s="294"/>
      <c r="C22" s="294"/>
      <c r="D22" s="294"/>
      <c r="E22" s="294"/>
      <c r="F22" s="294"/>
    </row>
    <row r="23" spans="2:6" ht="15.75">
      <c r="B23" s="294"/>
      <c r="C23" s="294"/>
      <c r="D23" s="294"/>
      <c r="E23" s="294"/>
      <c r="F23" s="294"/>
    </row>
    <row r="24" spans="2:6" ht="15.75">
      <c r="B24" s="294"/>
      <c r="C24" s="294"/>
      <c r="D24" s="294"/>
      <c r="E24" s="294"/>
      <c r="F24" s="294"/>
    </row>
    <row r="25" spans="2:6" ht="15.75">
      <c r="B25" s="294"/>
      <c r="C25" s="294"/>
      <c r="D25" s="294"/>
      <c r="E25" s="294"/>
      <c r="F25" s="294"/>
    </row>
    <row r="26" spans="2:6" ht="15.75">
      <c r="B26" s="294"/>
      <c r="C26" s="294"/>
      <c r="D26" s="294"/>
      <c r="E26" s="294"/>
      <c r="F26" s="294"/>
    </row>
    <row r="27" spans="2:6" ht="15.75">
      <c r="B27" s="294"/>
      <c r="C27" s="294"/>
      <c r="D27" s="294"/>
      <c r="E27" s="294"/>
      <c r="F27" s="294"/>
    </row>
    <row r="28" spans="2:6" ht="15.75">
      <c r="B28" s="294"/>
      <c r="C28" s="294"/>
      <c r="D28" s="294"/>
      <c r="E28" s="294"/>
      <c r="F28" s="294"/>
    </row>
    <row r="29" spans="2:6" ht="15.75">
      <c r="B29" s="294"/>
      <c r="C29" s="294"/>
      <c r="D29" s="294"/>
      <c r="E29" s="294"/>
      <c r="F29" s="294"/>
    </row>
    <row r="30" spans="2:6" ht="15.75">
      <c r="B30" s="294"/>
      <c r="C30" s="294"/>
      <c r="D30" s="294"/>
      <c r="E30" s="294"/>
      <c r="F30" s="294"/>
    </row>
    <row r="31" spans="2:6" ht="15.75">
      <c r="B31" s="294"/>
      <c r="C31" s="294"/>
      <c r="D31" s="294"/>
      <c r="E31" s="294"/>
      <c r="F31" s="294"/>
    </row>
    <row r="32" spans="2:6" ht="15.75">
      <c r="B32" s="294"/>
      <c r="C32" s="294"/>
      <c r="D32" s="294"/>
      <c r="E32" s="294"/>
      <c r="F32" s="294"/>
    </row>
    <row r="33" spans="2:6" ht="15.75">
      <c r="B33" s="294"/>
      <c r="C33" s="294"/>
      <c r="D33" s="294"/>
      <c r="E33" s="294"/>
      <c r="F33" s="294"/>
    </row>
    <row r="34" spans="2:6" ht="15.75">
      <c r="B34" s="294"/>
      <c r="C34" s="294"/>
      <c r="D34" s="294"/>
      <c r="E34" s="294"/>
      <c r="F34" s="294"/>
    </row>
    <row r="35" spans="2:6" ht="15.75">
      <c r="B35" s="294"/>
      <c r="C35" s="294"/>
      <c r="D35" s="294"/>
      <c r="E35" s="294"/>
      <c r="F35" s="294"/>
    </row>
    <row r="36" spans="2:6" ht="15.75">
      <c r="B36" s="294"/>
      <c r="C36" s="294"/>
      <c r="D36" s="294"/>
      <c r="E36" s="294"/>
      <c r="F36" s="294"/>
    </row>
    <row r="37" spans="2:6" ht="15.75">
      <c r="B37" s="294"/>
      <c r="C37" s="294"/>
      <c r="D37" s="294"/>
      <c r="E37" s="294"/>
      <c r="F37" s="294"/>
    </row>
  </sheetData>
  <sheetProtection/>
  <mergeCells count="26">
    <mergeCell ref="I15:N15"/>
    <mergeCell ref="I16:N16"/>
    <mergeCell ref="A17:B17"/>
    <mergeCell ref="N6:N10"/>
    <mergeCell ref="O6:O10"/>
    <mergeCell ref="L6:L10"/>
    <mergeCell ref="M6:M10"/>
    <mergeCell ref="C5:C10"/>
    <mergeCell ref="D5:D10"/>
    <mergeCell ref="G6:G10"/>
    <mergeCell ref="H6:H10"/>
    <mergeCell ref="I14:N14"/>
    <mergeCell ref="A1:D1"/>
    <mergeCell ref="A2:D2"/>
    <mergeCell ref="A5:A10"/>
    <mergeCell ref="A3:O3"/>
    <mergeCell ref="K6:K10"/>
    <mergeCell ref="J6:J10"/>
    <mergeCell ref="M5:P5"/>
    <mergeCell ref="E5:H5"/>
    <mergeCell ref="P6:P10"/>
    <mergeCell ref="I6:I10"/>
    <mergeCell ref="E6:E10"/>
    <mergeCell ref="F6:F10"/>
    <mergeCell ref="B5:B10"/>
    <mergeCell ref="I5:L5"/>
  </mergeCells>
  <printOptions/>
  <pageMargins left="0.24" right="0.18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16.140625" style="310" customWidth="1"/>
    <col min="2" max="2" width="6.140625" style="310" customWidth="1"/>
    <col min="3" max="3" width="6.421875" style="310" customWidth="1"/>
    <col min="4" max="4" width="4.7109375" style="310" customWidth="1"/>
    <col min="5" max="8" width="5.140625" style="310" customWidth="1"/>
    <col min="9" max="10" width="6.57421875" style="310" customWidth="1"/>
    <col min="11" max="11" width="5.28125" style="310" customWidth="1"/>
    <col min="12" max="15" width="5.7109375" style="310" customWidth="1"/>
    <col min="16" max="17" width="6.57421875" style="310" customWidth="1"/>
    <col min="18" max="18" width="5.8515625" style="310" customWidth="1"/>
    <col min="19" max="20" width="3.8515625" style="310" customWidth="1"/>
    <col min="21" max="21" width="4.421875" style="310" customWidth="1"/>
    <col min="22" max="22" width="4.57421875" style="310" customWidth="1"/>
    <col min="23" max="23" width="3.8515625" style="310" customWidth="1"/>
    <col min="24" max="16384" width="9.421875" style="310" customWidth="1"/>
  </cols>
  <sheetData>
    <row r="1" spans="1:18" ht="15.75">
      <c r="A1" s="337" t="s">
        <v>149</v>
      </c>
      <c r="B1" s="337"/>
      <c r="E1" s="335" t="s">
        <v>141</v>
      </c>
      <c r="R1" s="400" t="s">
        <v>187</v>
      </c>
    </row>
    <row r="2" spans="1:2" ht="15.75">
      <c r="A2" s="337" t="s">
        <v>167</v>
      </c>
      <c r="B2" s="337"/>
    </row>
    <row r="3" spans="1:18" ht="18.75">
      <c r="A3" s="581" t="s">
        <v>188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</row>
    <row r="4" spans="1:18" ht="18.75">
      <c r="A4" s="581" t="s">
        <v>227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</row>
    <row r="5" spans="1:18" ht="16.5" thickBot="1">
      <c r="A5" s="320"/>
      <c r="B5" s="32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</row>
    <row r="6" spans="1:23" ht="15.75">
      <c r="A6" s="312"/>
      <c r="B6" s="672" t="s">
        <v>189</v>
      </c>
      <c r="C6" s="373" t="s">
        <v>175</v>
      </c>
      <c r="D6" s="676" t="s">
        <v>0</v>
      </c>
      <c r="E6" s="671"/>
      <c r="F6" s="671"/>
      <c r="G6" s="671"/>
      <c r="H6" s="671"/>
      <c r="I6" s="671"/>
      <c r="J6" s="677"/>
      <c r="K6" s="671" t="s">
        <v>1</v>
      </c>
      <c r="L6" s="671"/>
      <c r="M6" s="671"/>
      <c r="N6" s="671"/>
      <c r="O6" s="671"/>
      <c r="P6" s="671"/>
      <c r="Q6" s="671"/>
      <c r="R6" s="401" t="s">
        <v>177</v>
      </c>
      <c r="S6" s="652" t="s">
        <v>2</v>
      </c>
      <c r="T6" s="650"/>
      <c r="U6" s="650"/>
      <c r="V6" s="650"/>
      <c r="W6" s="651"/>
    </row>
    <row r="7" spans="1:23" ht="15.75" customHeight="1">
      <c r="A7" s="313" t="s">
        <v>3</v>
      </c>
      <c r="B7" s="673"/>
      <c r="C7" s="295" t="s">
        <v>4</v>
      </c>
      <c r="D7" s="375" t="s">
        <v>157</v>
      </c>
      <c r="E7" s="667" t="s">
        <v>5</v>
      </c>
      <c r="F7" s="668"/>
      <c r="G7" s="668"/>
      <c r="H7" s="668"/>
      <c r="I7" s="668"/>
      <c r="J7" s="675"/>
      <c r="K7" s="300" t="s">
        <v>157</v>
      </c>
      <c r="L7" s="667" t="s">
        <v>5</v>
      </c>
      <c r="M7" s="668"/>
      <c r="N7" s="668"/>
      <c r="O7" s="668"/>
      <c r="P7" s="668"/>
      <c r="Q7" s="669"/>
      <c r="R7" s="402" t="s">
        <v>180</v>
      </c>
      <c r="S7" s="403" t="s">
        <v>6</v>
      </c>
      <c r="T7" s="403" t="s">
        <v>7</v>
      </c>
      <c r="U7" s="403" t="s">
        <v>8</v>
      </c>
      <c r="V7" s="404" t="s">
        <v>181</v>
      </c>
      <c r="W7" s="377" t="s">
        <v>182</v>
      </c>
    </row>
    <row r="8" spans="1:23" ht="15.75">
      <c r="A8" s="314"/>
      <c r="B8" s="674"/>
      <c r="C8" s="300"/>
      <c r="D8" s="375" t="s">
        <v>159</v>
      </c>
      <c r="E8" s="405">
        <v>6</v>
      </c>
      <c r="F8" s="405">
        <v>7</v>
      </c>
      <c r="G8" s="405">
        <v>8</v>
      </c>
      <c r="H8" s="405">
        <v>9</v>
      </c>
      <c r="I8" s="405" t="s">
        <v>178</v>
      </c>
      <c r="J8" s="406" t="s">
        <v>107</v>
      </c>
      <c r="K8" s="300" t="s">
        <v>159</v>
      </c>
      <c r="L8" s="405">
        <v>6</v>
      </c>
      <c r="M8" s="405">
        <v>7</v>
      </c>
      <c r="N8" s="405">
        <v>8</v>
      </c>
      <c r="O8" s="405">
        <v>9</v>
      </c>
      <c r="P8" s="405" t="s">
        <v>178</v>
      </c>
      <c r="Q8" s="405" t="s">
        <v>107</v>
      </c>
      <c r="R8" s="402" t="s">
        <v>183</v>
      </c>
      <c r="S8" s="407"/>
      <c r="T8" s="407"/>
      <c r="U8" s="407"/>
      <c r="V8" s="408" t="s">
        <v>49</v>
      </c>
      <c r="W8" s="378" t="s">
        <v>50</v>
      </c>
    </row>
    <row r="9" spans="1:23" ht="16.5" thickBot="1">
      <c r="A9" s="409">
        <v>1</v>
      </c>
      <c r="B9" s="409">
        <v>2</v>
      </c>
      <c r="C9" s="410">
        <v>3</v>
      </c>
      <c r="D9" s="411">
        <v>4</v>
      </c>
      <c r="E9" s="412">
        <v>5</v>
      </c>
      <c r="F9" s="413">
        <v>6</v>
      </c>
      <c r="G9" s="412">
        <v>7</v>
      </c>
      <c r="H9" s="413">
        <v>8</v>
      </c>
      <c r="I9" s="412">
        <v>9</v>
      </c>
      <c r="J9" s="414">
        <v>10</v>
      </c>
      <c r="K9" s="415">
        <v>11</v>
      </c>
      <c r="L9" s="413">
        <v>12</v>
      </c>
      <c r="M9" s="412">
        <v>13</v>
      </c>
      <c r="N9" s="413">
        <v>14</v>
      </c>
      <c r="O9" s="412">
        <v>15</v>
      </c>
      <c r="P9" s="413">
        <v>16</v>
      </c>
      <c r="Q9" s="412">
        <v>17</v>
      </c>
      <c r="R9" s="414">
        <v>18</v>
      </c>
      <c r="S9" s="379">
        <v>19</v>
      </c>
      <c r="T9" s="381">
        <v>20</v>
      </c>
      <c r="U9" s="381">
        <v>21</v>
      </c>
      <c r="V9" s="380">
        <v>22</v>
      </c>
      <c r="W9" s="382">
        <v>23</v>
      </c>
    </row>
    <row r="10" spans="1:23" ht="15.75">
      <c r="A10" s="314"/>
      <c r="B10" s="416"/>
      <c r="C10" s="320"/>
      <c r="D10" s="318"/>
      <c r="E10" s="383"/>
      <c r="F10" s="320"/>
      <c r="G10" s="383"/>
      <c r="H10" s="417"/>
      <c r="I10" s="417"/>
      <c r="J10" s="385"/>
      <c r="K10" s="315"/>
      <c r="L10" s="320"/>
      <c r="M10" s="383"/>
      <c r="N10" s="383"/>
      <c r="O10" s="383"/>
      <c r="P10" s="383"/>
      <c r="Q10" s="383"/>
      <c r="R10" s="385"/>
      <c r="S10" s="384"/>
      <c r="T10" s="417"/>
      <c r="U10" s="417"/>
      <c r="V10" s="418"/>
      <c r="W10" s="385"/>
    </row>
    <row r="11" spans="1:23" ht="15.75">
      <c r="A11" s="389" t="s">
        <v>190</v>
      </c>
      <c r="B11" s="389"/>
      <c r="C11" s="325"/>
      <c r="D11" s="322"/>
      <c r="E11" s="387"/>
      <c r="F11" s="325"/>
      <c r="G11" s="387"/>
      <c r="H11" s="387"/>
      <c r="I11" s="387"/>
      <c r="J11" s="326"/>
      <c r="K11" s="323"/>
      <c r="L11" s="325"/>
      <c r="M11" s="387"/>
      <c r="N11" s="387"/>
      <c r="O11" s="387"/>
      <c r="P11" s="387"/>
      <c r="Q11" s="387"/>
      <c r="R11" s="326"/>
      <c r="S11" s="386"/>
      <c r="T11" s="387"/>
      <c r="U11" s="387"/>
      <c r="V11" s="324"/>
      <c r="W11" s="326"/>
    </row>
    <row r="12" spans="1:23" ht="15.75">
      <c r="A12" s="419" t="s">
        <v>191</v>
      </c>
      <c r="B12" s="389"/>
      <c r="C12" s="320"/>
      <c r="D12" s="318"/>
      <c r="E12" s="383"/>
      <c r="F12" s="320"/>
      <c r="G12" s="383"/>
      <c r="H12" s="387"/>
      <c r="I12" s="387"/>
      <c r="J12" s="326"/>
      <c r="K12" s="315"/>
      <c r="L12" s="320"/>
      <c r="M12" s="383"/>
      <c r="N12" s="383"/>
      <c r="O12" s="383"/>
      <c r="P12" s="383"/>
      <c r="Q12" s="383"/>
      <c r="R12" s="321"/>
      <c r="S12" s="386"/>
      <c r="T12" s="387"/>
      <c r="U12" s="387"/>
      <c r="V12" s="324"/>
      <c r="W12" s="326"/>
    </row>
    <row r="13" spans="1:23" ht="15.75">
      <c r="A13" s="420" t="s">
        <v>184</v>
      </c>
      <c r="B13" s="390"/>
      <c r="C13" s="325"/>
      <c r="D13" s="322"/>
      <c r="E13" s="387"/>
      <c r="F13" s="325"/>
      <c r="G13" s="387"/>
      <c r="H13" s="387"/>
      <c r="I13" s="387"/>
      <c r="J13" s="326"/>
      <c r="K13" s="323"/>
      <c r="L13" s="325"/>
      <c r="M13" s="387"/>
      <c r="N13" s="387"/>
      <c r="O13" s="387"/>
      <c r="P13" s="387"/>
      <c r="Q13" s="387"/>
      <c r="R13" s="326"/>
      <c r="S13" s="386"/>
      <c r="T13" s="387"/>
      <c r="U13" s="387"/>
      <c r="V13" s="324"/>
      <c r="W13" s="326"/>
    </row>
    <row r="14" spans="1:23" ht="15.75">
      <c r="A14" s="313" t="s">
        <v>185</v>
      </c>
      <c r="B14" s="391"/>
      <c r="C14" s="320"/>
      <c r="D14" s="318"/>
      <c r="E14" s="383"/>
      <c r="F14" s="320"/>
      <c r="G14" s="383"/>
      <c r="H14" s="387"/>
      <c r="I14" s="387"/>
      <c r="J14" s="326"/>
      <c r="K14" s="315"/>
      <c r="L14" s="320"/>
      <c r="M14" s="383"/>
      <c r="N14" s="383"/>
      <c r="O14" s="383"/>
      <c r="P14" s="383"/>
      <c r="Q14" s="383"/>
      <c r="R14" s="321"/>
      <c r="S14" s="386"/>
      <c r="T14" s="387"/>
      <c r="U14" s="387"/>
      <c r="V14" s="324"/>
      <c r="W14" s="326"/>
    </row>
    <row r="15" spans="1:23" ht="15.75">
      <c r="A15" s="313" t="s">
        <v>163</v>
      </c>
      <c r="B15" s="391"/>
      <c r="C15" s="325"/>
      <c r="D15" s="322"/>
      <c r="E15" s="387"/>
      <c r="F15" s="325"/>
      <c r="G15" s="387"/>
      <c r="H15" s="387"/>
      <c r="I15" s="387"/>
      <c r="J15" s="326"/>
      <c r="K15" s="323"/>
      <c r="L15" s="325"/>
      <c r="M15" s="387"/>
      <c r="N15" s="387"/>
      <c r="O15" s="387"/>
      <c r="P15" s="387"/>
      <c r="Q15" s="387"/>
      <c r="R15" s="326"/>
      <c r="S15" s="386"/>
      <c r="T15" s="387"/>
      <c r="U15" s="387"/>
      <c r="V15" s="324"/>
      <c r="W15" s="326"/>
    </row>
    <row r="16" spans="1:23" ht="16.5" thickBot="1">
      <c r="A16" s="330"/>
      <c r="B16" s="331"/>
      <c r="C16" s="332"/>
      <c r="D16" s="329"/>
      <c r="E16" s="392"/>
      <c r="F16" s="332"/>
      <c r="G16" s="392"/>
      <c r="H16" s="421"/>
      <c r="I16" s="421"/>
      <c r="J16" s="394"/>
      <c r="K16" s="422"/>
      <c r="L16" s="332"/>
      <c r="M16" s="392"/>
      <c r="N16" s="392"/>
      <c r="O16" s="392"/>
      <c r="P16" s="392"/>
      <c r="Q16" s="392"/>
      <c r="R16" s="334"/>
      <c r="S16" s="393"/>
      <c r="T16" s="421"/>
      <c r="U16" s="421"/>
      <c r="V16" s="423"/>
      <c r="W16" s="394"/>
    </row>
    <row r="18" spans="2:19" ht="15.75">
      <c r="B18" s="317" t="s">
        <v>144</v>
      </c>
      <c r="K18" s="398"/>
      <c r="N18" s="566" t="s">
        <v>148</v>
      </c>
      <c r="O18" s="566"/>
      <c r="P18" s="566"/>
      <c r="Q18" s="566"/>
      <c r="R18" s="566"/>
      <c r="S18" s="566"/>
    </row>
    <row r="19" spans="2:19" ht="15.75">
      <c r="B19" s="240" t="s">
        <v>145</v>
      </c>
      <c r="K19" s="365"/>
      <c r="N19" s="567" t="s">
        <v>147</v>
      </c>
      <c r="O19" s="567"/>
      <c r="P19" s="567"/>
      <c r="Q19" s="567"/>
      <c r="R19" s="567"/>
      <c r="S19" s="567"/>
    </row>
    <row r="20" spans="11:19" ht="15.75">
      <c r="K20" s="367"/>
      <c r="N20" s="566" t="s">
        <v>146</v>
      </c>
      <c r="O20" s="566"/>
      <c r="P20" s="566"/>
      <c r="Q20" s="566"/>
      <c r="R20" s="566"/>
      <c r="S20" s="566"/>
    </row>
  </sheetData>
  <sheetProtection/>
  <mergeCells count="12">
    <mergeCell ref="A3:R3"/>
    <mergeCell ref="A4:R4"/>
    <mergeCell ref="C5:R5"/>
    <mergeCell ref="K6:Q6"/>
    <mergeCell ref="B6:B8"/>
    <mergeCell ref="E7:J7"/>
    <mergeCell ref="D6:J6"/>
    <mergeCell ref="N18:S18"/>
    <mergeCell ref="N19:S19"/>
    <mergeCell ref="N20:S20"/>
    <mergeCell ref="S6:W6"/>
    <mergeCell ref="L7:Q7"/>
  </mergeCells>
  <printOptions/>
  <pageMargins left="0.35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Cty_TranQuang</cp:lastModifiedBy>
  <cp:lastPrinted>2016-03-07T08:18:46Z</cp:lastPrinted>
  <dcterms:created xsi:type="dcterms:W3CDTF">2008-03-26T09:18:51Z</dcterms:created>
  <dcterms:modified xsi:type="dcterms:W3CDTF">2017-02-24T08:58:37Z</dcterms:modified>
  <cp:category/>
  <cp:version/>
  <cp:contentType/>
  <cp:contentStatus/>
</cp:coreProperties>
</file>